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hase I - All Bond Projects" sheetId="1" r:id="rId3"/>
    <sheet state="visible" name="Phase 2" sheetId="2" r:id="rId4"/>
    <sheet state="visible" name="Phase 3" sheetId="3" r:id="rId5"/>
    <sheet state="visible" name="Phase 4" sheetId="4" r:id="rId6"/>
    <sheet state="visible" name="Fire Alarms" sheetId="5" r:id="rId7"/>
    <sheet state="visible" name="Phase 1" sheetId="6" r:id="rId8"/>
  </sheets>
  <definedNames>
    <definedName hidden="1" localSheetId="0" name="Z_589249F7_A67F_4949_A82D_2EF9352BBF9F_.wvu.FilterData">'Phase I - All Bond Projects'!$A$3:$P$43</definedName>
  </definedNames>
  <calcPr/>
  <customWorkbookViews>
    <customWorkbookView activeSheetId="0" maximized="1" windowHeight="0" windowWidth="0" guid="{589249F7-A67F-4949-A82D-2EF9352BBF9F}" name="Filter 1"/>
  </customWorkbookViews>
</workbook>
</file>

<file path=xl/sharedStrings.xml><?xml version="1.0" encoding="utf-8"?>
<sst xmlns="http://schemas.openxmlformats.org/spreadsheetml/2006/main" count="696" uniqueCount="397">
  <si>
    <t>BOND CONSTRUCTION PROJECTS</t>
  </si>
  <si>
    <t>Project Name</t>
  </si>
  <si>
    <t>Project Manager</t>
  </si>
  <si>
    <t>Project Phase</t>
  </si>
  <si>
    <t>Architect</t>
  </si>
  <si>
    <t>Architect 
COI</t>
  </si>
  <si>
    <t>General Contractor</t>
  </si>
  <si>
    <t>P&amp;P Bonds on $150K &gt; Contractors Only</t>
  </si>
  <si>
    <t>General Contractor COI</t>
  </si>
  <si>
    <t>Forecasted Temp. Occupancy Cert. (TCO) Date</t>
  </si>
  <si>
    <t>Estimated
Completion</t>
  </si>
  <si>
    <t>Construction Percent Complete</t>
  </si>
  <si>
    <t>BOE Contract Approval</t>
  </si>
  <si>
    <t>Schedule</t>
  </si>
  <si>
    <t>Budget</t>
  </si>
  <si>
    <t>TCO Real Date</t>
  </si>
  <si>
    <t>General Updates / Major Issues Concerns</t>
  </si>
  <si>
    <t>Legal Review</t>
  </si>
  <si>
    <t>11 Month Warranty Walk</t>
  </si>
  <si>
    <t>23 Month Warranty Walk</t>
  </si>
  <si>
    <t>Broomfield Heights MS</t>
  </si>
  <si>
    <t xml:space="preserve">Charles Zachemsky / Matt Johnson </t>
  </si>
  <si>
    <t>TreanorHL
PO 461989</t>
  </si>
  <si>
    <t>JHL
PO 462358</t>
  </si>
  <si>
    <t>Western Surety
30208788</t>
  </si>
  <si>
    <t>N/A</t>
  </si>
  <si>
    <r>
      <rPr>
        <rFont val="Calibri"/>
        <b/>
        <sz val="15.0"/>
      </rPr>
      <t>7/24</t>
    </r>
    <r>
      <rPr>
        <rFont val="Calibri"/>
        <sz val="15.0"/>
      </rPr>
      <t xml:space="preserve"> SD estimate is over budget but we have a pathway to get to budget. CTE is a major overage; significant redesign is necessary.
</t>
    </r>
    <r>
      <rPr>
        <rFont val="Calibri"/>
        <b/>
        <sz val="15.0"/>
      </rPr>
      <t xml:space="preserve">7/31 </t>
    </r>
    <r>
      <rPr>
        <rFont val="Calibri"/>
        <sz val="15.0"/>
      </rPr>
      <t xml:space="preserve">parent email to principal concerned about brick wall at SE corner. Trying to get JHL to do exploratory demo and stabilization ASAP.                                                                                                                                                             </t>
    </r>
    <r>
      <rPr>
        <rFont val="Calibri"/>
        <b/>
        <sz val="15.0"/>
      </rPr>
      <t xml:space="preserve">8/18: </t>
    </r>
    <r>
      <rPr>
        <rFont val="Calibri"/>
        <sz val="15.0"/>
      </rPr>
      <t xml:space="preserve"> JHL demo revealed structural concerns under SE wall / ramp.  Shoring company engaged by JHL to install temp shoring.
</t>
    </r>
    <r>
      <rPr>
        <rFont val="Calibri"/>
        <b/>
        <sz val="15.0"/>
      </rPr>
      <t>9/11</t>
    </r>
    <r>
      <rPr>
        <rFont val="Calibri"/>
        <sz val="15.0"/>
      </rPr>
      <t xml:space="preserve"> Shoring installed. DDs being priced by JHL. SE working on design to stabilize wall &amp; outdoor deck.
</t>
    </r>
    <r>
      <rPr>
        <rFont val="Calibri"/>
        <b/>
        <sz val="15.0"/>
      </rPr>
      <t>10/27</t>
    </r>
    <r>
      <rPr>
        <rFont val="Calibri"/>
        <sz val="15.0"/>
      </rPr>
      <t xml:space="preserve"> Working on finalizing CDs. Should be within budget with addition of inflation funds. Structural design for retaining wall being dialed in with assumptions made as to condition of concrete wall behind the brick. ROM is $500K for now pending condition assessment once brick is down.
</t>
    </r>
    <r>
      <rPr>
        <rFont val="Calibri"/>
        <b/>
        <sz val="15.0"/>
      </rPr>
      <t>11/29</t>
    </r>
    <r>
      <rPr>
        <rFont val="Calibri"/>
        <sz val="15.0"/>
      </rPr>
      <t xml:space="preserve"> CDs issued and being priced up for GMP by JHL. Receiving revised cost for wall condition on 11/31 for CBOC request.
</t>
    </r>
    <r>
      <rPr>
        <rFont val="Calibri"/>
        <b/>
        <sz val="15.0"/>
      </rPr>
      <t>1/30/24</t>
    </r>
    <r>
      <rPr>
        <rFont val="Calibri"/>
        <sz val="15.0"/>
      </rPr>
      <t xml:space="preserve"> CBOC approved add'l $800K for wall problems. GMP approved by BOE. Follow Up DATA &amp; staff meetings scheduled.
</t>
    </r>
    <r>
      <rPr>
        <rFont val="Calibri"/>
        <b/>
        <sz val="15.0"/>
      </rPr>
      <t>3/25</t>
    </r>
    <r>
      <rPr>
        <rFont val="Calibri"/>
        <sz val="15.0"/>
      </rPr>
      <t xml:space="preserve"> Buyout under way, mover walk this week, furniture vendor selected.
</t>
    </r>
    <r>
      <rPr>
        <rFont val="Calibri"/>
        <b/>
        <sz val="15.0"/>
      </rPr>
      <t>5/20</t>
    </r>
    <r>
      <rPr>
        <rFont val="Calibri"/>
        <sz val="15.0"/>
      </rPr>
      <t xml:space="preserve"> Still on track. Buyout complete. JHL starting 5/24 with some select prep work.
</t>
    </r>
    <r>
      <rPr>
        <rFont val="Calibri"/>
        <b/>
        <sz val="15.0"/>
      </rPr>
      <t>6/17</t>
    </r>
    <r>
      <rPr>
        <rFont val="Calibri"/>
        <sz val="15.0"/>
      </rPr>
      <t xml:space="preserve"> Structural eng. met on site Friday 6/14 to confirm state of wall. Looks good to proceed with soil nailing. Steel beam supporting entry canopy is very degraded. Engineer is confirming splice detail to repair.
</t>
    </r>
    <r>
      <rPr>
        <rFont val="Calibri"/>
        <b/>
        <sz val="15.0"/>
      </rPr>
      <t>7/1</t>
    </r>
    <r>
      <rPr>
        <rFont val="Calibri"/>
        <sz val="15.0"/>
      </rPr>
      <t xml:space="preserve"> On track. Soil nailing beginning today. Waiting on SE for final beam fix. Found roof drain needing help.
</t>
    </r>
    <r>
      <rPr>
        <rFont val="Calibri"/>
        <b/>
        <sz val="15.0"/>
      </rPr>
      <t>9/9</t>
    </r>
    <r>
      <rPr>
        <rFont val="Calibri"/>
        <sz val="15.0"/>
      </rPr>
      <t xml:space="preserve"> JHL took care of six figure smell and sewer repair (not caused by bond work). Work is backfilled and they are gearing up for final steps of wall reconstruction. PL items and honey-dos are ongoing.
</t>
    </r>
    <r>
      <rPr>
        <rFont val="Calibri"/>
        <b/>
        <sz val="15.0"/>
      </rPr>
      <t>9/30</t>
    </r>
    <r>
      <rPr>
        <rFont val="Calibri"/>
        <sz val="15.0"/>
      </rPr>
      <t xml:space="preserve"> Wall shotcrete &amp; flatwork are wrapping up. Railings last to go. Minimal interior presence.
</t>
    </r>
    <r>
      <rPr>
        <rFont val="Calibri"/>
        <b/>
        <sz val="15.0"/>
      </rPr>
      <t>10/21</t>
    </r>
    <r>
      <rPr>
        <rFont val="Calibri"/>
        <sz val="15.0"/>
      </rPr>
      <t xml:space="preserve"> Flatwork is all that's left outside. A couple of interior change order items forthcoming.
</t>
    </r>
    <r>
      <rPr>
        <rFont val="Calibri"/>
        <b/>
        <sz val="15.0"/>
      </rPr>
      <t>12/2</t>
    </r>
    <r>
      <rPr>
        <rFont val="Calibri"/>
        <sz val="15.0"/>
      </rPr>
      <t xml:space="preserve"> Minor change order work finishing up. Steel railing outside field measured and ordered...should install over holiday break and open south entries.
</t>
    </r>
    <r>
      <rPr>
        <rFont val="Calibri"/>
        <b/>
        <sz val="15.0"/>
      </rPr>
      <t>1/6</t>
    </r>
    <r>
      <rPr>
        <rFont val="Calibri"/>
        <sz val="15.0"/>
      </rPr>
      <t xml:space="preserve">  Custom drain for upper deck shipped late and arrived week of new years. JHL team is expediting installation &amp; pour back.  Charles to check on options for library settling</t>
    </r>
  </si>
  <si>
    <t>8/9: JHL Contract in Legal mid July.
Contract signed and PO issued.</t>
  </si>
  <si>
    <t>Broomfield HS</t>
  </si>
  <si>
    <t>TreanorHL
PO 461987</t>
  </si>
  <si>
    <t>JHL
PO 462357</t>
  </si>
  <si>
    <t>JHL Western Surety
30208787
---------------------
JKS Industries for Abatement American Alternative Insurance Corp #S7A2SU0002548</t>
  </si>
  <si>
    <r>
      <rPr>
        <rFont val="Calibri"/>
        <b/>
        <sz val="15.0"/>
      </rPr>
      <t>9/11</t>
    </r>
    <r>
      <rPr>
        <rFont val="Calibri"/>
        <sz val="15.0"/>
      </rPr>
      <t xml:space="preserve"> DDs issued 9/8; being priced by JHL. School staff concerned about press box, add'l restroom location &amp; field branding.
</t>
    </r>
    <r>
      <rPr>
        <rFont val="Calibri"/>
        <b/>
        <sz val="15.0"/>
      </rPr>
      <t>10/27</t>
    </r>
    <r>
      <rPr>
        <rFont val="Calibri"/>
        <sz val="15.0"/>
      </rPr>
      <t xml:space="preserve"> Finalizing CDs. Should be within budget with addition of inflation funds.
</t>
    </r>
    <r>
      <rPr>
        <rFont val="Calibri"/>
        <b/>
        <sz val="15.0"/>
      </rPr>
      <t>11/29</t>
    </r>
    <r>
      <rPr>
        <rFont val="Calibri"/>
        <sz val="15.0"/>
      </rPr>
      <t xml:space="preserve"> CDs issued and being priced up for GMP by JHL.
</t>
    </r>
    <r>
      <rPr>
        <rFont val="Calibri"/>
        <b/>
        <sz val="15.0"/>
      </rPr>
      <t>1/30/24</t>
    </r>
    <r>
      <rPr>
        <rFont val="Calibri"/>
        <sz val="15.0"/>
      </rPr>
      <t xml:space="preserve"> GMP approved by BOE. Follow Up DATA &amp; staff meetings scheduled.
</t>
    </r>
    <r>
      <rPr>
        <rFont val="Calibri"/>
        <b/>
        <sz val="15.0"/>
      </rPr>
      <t>3/25</t>
    </r>
    <r>
      <rPr>
        <rFont val="Calibri"/>
        <sz val="15.0"/>
      </rPr>
      <t xml:space="preserve"> Buyout under way, mover walk this week, furniture vendor selected. Minor abatement this week.
</t>
    </r>
    <r>
      <rPr>
        <rFont val="Calibri"/>
        <b/>
        <sz val="15.0"/>
      </rPr>
      <t>5/20</t>
    </r>
    <r>
      <rPr>
        <rFont val="Calibri"/>
        <sz val="15.0"/>
      </rPr>
      <t xml:space="preserve"> Mover started today staging for weight room move. Continuing this week with moving prep at weight room &amp; trades/CAD classrooms. Auditorium sub also starting this week.
</t>
    </r>
    <r>
      <rPr>
        <rFont val="Calibri"/>
        <b/>
        <sz val="15.0"/>
      </rPr>
      <t>6/17</t>
    </r>
    <r>
      <rPr>
        <rFont val="Calibri"/>
        <sz val="15.0"/>
      </rPr>
      <t xml:space="preserve"> First phase of abatement a couple days ahead. JHL scope on track with interior and exterior work. Working with JKS to add weight room abatement this summer...disconnect between JHL &amp; JKS.
</t>
    </r>
    <r>
      <rPr>
        <rFont val="Calibri"/>
        <b/>
        <sz val="15.0"/>
      </rPr>
      <t>7/1</t>
    </r>
    <r>
      <rPr>
        <rFont val="Calibri"/>
        <sz val="15.0"/>
      </rPr>
      <t xml:space="preserve"> Still on track. Abatement progressing w/ weight room. Had 'major fiber release' last week; all taken care of.
</t>
    </r>
    <r>
      <rPr>
        <rFont val="Calibri"/>
        <b/>
        <sz val="15.0"/>
      </rPr>
      <t>9/9</t>
    </r>
    <r>
      <rPr>
        <rFont val="Calibri"/>
        <sz val="15.0"/>
      </rPr>
      <t xml:space="preserve"> Week of 9/9-9/13 is big week to install/move a lot of FFE back in to turn over building trades set of rooms for use starting 9/16. Choir room ongoing for turnover first week of October.
</t>
    </r>
    <r>
      <rPr>
        <rFont val="Calibri"/>
        <b/>
        <sz val="15.0"/>
      </rPr>
      <t>9/30</t>
    </r>
    <r>
      <rPr>
        <rFont val="Calibri"/>
        <sz val="15.0"/>
      </rPr>
      <t xml:space="preserve"> Last of building trades area turned over 9/26. Choir move in scheduled for 8/14. Planning for early abatement over breaks to get ahead of summer '25. Stadium restroom building ongoing. January turnover.
</t>
    </r>
    <r>
      <rPr>
        <rFont val="Calibri"/>
        <b/>
        <sz val="15.0"/>
      </rPr>
      <t>10/21</t>
    </r>
    <r>
      <rPr>
        <rFont val="Calibri"/>
        <sz val="15.0"/>
      </rPr>
      <t xml:space="preserve"> Choir moved to new room on 10/14. Making preparations with Anser, JHL and JKS to get abatement work going over holiday &amp; spring breaks to get ahead of summer '25.
</t>
    </r>
    <r>
      <rPr>
        <rFont val="Calibri"/>
        <b/>
        <sz val="15.0"/>
      </rPr>
      <t>12/2</t>
    </r>
    <r>
      <rPr>
        <rFont val="Calibri"/>
        <sz val="15.0"/>
      </rPr>
      <t xml:space="preserve"> Abatement work over Thanksgiving break went fine. JHL doing 'clean' demo up to holiday break and more abatement work.
</t>
    </r>
    <r>
      <rPr>
        <rFont val="Calibri"/>
        <b/>
        <sz val="15.0"/>
      </rPr>
      <t>1/6</t>
    </r>
    <r>
      <rPr>
        <rFont val="Calibri"/>
        <sz val="15.0"/>
      </rPr>
      <t xml:space="preserve"> Holiday break abatement work went as planned. JHL proceeding with restroom building with planned turnover in March.</t>
    </r>
  </si>
  <si>
    <t>Early Connections @ ARHS</t>
  </si>
  <si>
    <t>Charles Zachemsky</t>
  </si>
  <si>
    <t>Fry &amp; Associates 
PO#461577</t>
  </si>
  <si>
    <t>West Bend Mutual #2536947</t>
  </si>
  <si>
    <t>10/27 Shade shelter is only thing not complete but program is using the new playground. Thanksgiving break planned for shelter installation.
11/29 Shelter complete and inspected. Vendor will return in spring to top dress &amp; overseed laydown area.</t>
  </si>
  <si>
    <t>Fireside ES</t>
  </si>
  <si>
    <t>TreanorHL
PO 461988</t>
  </si>
  <si>
    <t>JHL
PO 462359</t>
  </si>
  <si>
    <t>Western Surety
30208789</t>
  </si>
  <si>
    <r>
      <rPr>
        <rFont val="Calibri"/>
        <sz val="15.0"/>
      </rPr>
      <t xml:space="preserve">7/24 SD estimate is close to budget. 
</t>
    </r>
    <r>
      <rPr>
        <rFont val="Calibri"/>
        <b/>
        <sz val="15.0"/>
      </rPr>
      <t>9/11</t>
    </r>
    <r>
      <rPr>
        <rFont val="Calibri"/>
        <sz val="15.0"/>
      </rPr>
      <t xml:space="preserve"> DDs being priced. No issues with design.
</t>
    </r>
    <r>
      <rPr>
        <rFont val="Calibri"/>
        <b/>
        <sz val="15.0"/>
      </rPr>
      <t>10/27</t>
    </r>
    <r>
      <rPr>
        <rFont val="Calibri"/>
        <sz val="15.0"/>
      </rPr>
      <t xml:space="preserve"> CDs complete. Resolved differences between transportation &amp; school staff. Should be in budget with addition of inflation funds.
</t>
    </r>
    <r>
      <rPr>
        <rFont val="Calibri"/>
        <b/>
        <sz val="15.0"/>
      </rPr>
      <t>11/29</t>
    </r>
    <r>
      <rPr>
        <rFont val="Calibri"/>
        <sz val="15.0"/>
      </rPr>
      <t xml:space="preserve"> CDs issued and being priced up for GMP by JHL.
</t>
    </r>
    <r>
      <rPr>
        <rFont val="Calibri"/>
        <b/>
        <sz val="15.0"/>
      </rPr>
      <t>1/30/24</t>
    </r>
    <r>
      <rPr>
        <rFont val="Calibri"/>
        <sz val="15.0"/>
      </rPr>
      <t xml:space="preserve"> GMP approved by BOE. Follow Up DATA &amp; staff meetings scheduled.
</t>
    </r>
    <r>
      <rPr>
        <rFont val="Calibri"/>
        <b/>
        <sz val="15.0"/>
      </rPr>
      <t>3/25</t>
    </r>
    <r>
      <rPr>
        <rFont val="Calibri"/>
        <sz val="15.0"/>
      </rPr>
      <t xml:space="preserve"> Buyout under way. On rails.
</t>
    </r>
    <r>
      <rPr>
        <rFont val="Calibri"/>
        <b/>
        <sz val="15.0"/>
      </rPr>
      <t>5/20</t>
    </r>
    <r>
      <rPr>
        <rFont val="Calibri"/>
        <sz val="15.0"/>
      </rPr>
      <t xml:space="preserve"> Still on track. Buyout complete. JHL starting 5/24 with some select prep work.
</t>
    </r>
    <r>
      <rPr>
        <rFont val="Calibri"/>
        <b/>
        <sz val="15.0"/>
      </rPr>
      <t>6/17</t>
    </r>
    <r>
      <rPr>
        <rFont val="Calibri"/>
        <sz val="15.0"/>
      </rPr>
      <t xml:space="preserve"> Had ROW issue upon starting parking lot work. Worked it out with Louisville and only lost 2 days. JHL is catching up and is back on track. Rest of work is on rails.
</t>
    </r>
    <r>
      <rPr>
        <rFont val="Calibri"/>
        <b/>
        <sz val="15.0"/>
      </rPr>
      <t>7/1</t>
    </r>
    <r>
      <rPr>
        <rFont val="Calibri"/>
        <sz val="15.0"/>
      </rPr>
      <t xml:space="preserve"> ROW permit in hand. All is on track.
</t>
    </r>
    <r>
      <rPr>
        <rFont val="Calibri"/>
        <b/>
        <sz val="15.0"/>
      </rPr>
      <t>9/9</t>
    </r>
    <r>
      <rPr>
        <rFont val="Calibri"/>
        <sz val="15.0"/>
      </rPr>
      <t xml:space="preserve"> All is fine at FES. A few late order items installing in the next week or two. A few honey do items.
</t>
    </r>
    <r>
      <rPr>
        <rFont val="Calibri"/>
        <b/>
        <sz val="15.0"/>
      </rPr>
      <t>9/30</t>
    </r>
    <r>
      <rPr>
        <rFont val="Calibri"/>
        <sz val="15.0"/>
      </rPr>
      <t xml:space="preserve"> Last couple interior items waiting on materials is complete. Working towards closeout.
</t>
    </r>
    <r>
      <rPr>
        <rFont val="Calibri"/>
        <b/>
        <sz val="15.0"/>
      </rPr>
      <t>12/2</t>
    </r>
    <r>
      <rPr>
        <rFont val="Calibri"/>
        <sz val="15.0"/>
      </rPr>
      <t xml:space="preserve"> Barn door add was completed over Thanksgiving break. Getting second quote for Valcom system.
</t>
    </r>
    <r>
      <rPr>
        <rFont val="Calibri"/>
        <b/>
        <sz val="15.0"/>
      </rPr>
      <t>1/6</t>
    </r>
    <r>
      <rPr>
        <rFont val="Calibri"/>
        <sz val="15.0"/>
      </rPr>
      <t xml:space="preserve"> Cafe/stage stair treads re-installed over holiday break. Restroom floor drain was discovered to be clogged with grout; JHL working on clearing it.</t>
    </r>
  </si>
  <si>
    <t>Monarch Campus Boilers</t>
  </si>
  <si>
    <t>~</t>
  </si>
  <si>
    <t>Design Mechanical 
PO 460623</t>
  </si>
  <si>
    <t>Fidelity &amp; Deposit #9404331</t>
  </si>
  <si>
    <r>
      <rPr>
        <rFont val="Calibri"/>
        <strike/>
        <sz val="15.0"/>
      </rPr>
      <t xml:space="preserve">7/18-Rainy June &amp; into July caused delayed start. Locates &amp; potholing complete. Many utilities in the way so excavation will be slow. DMI still confident that they'll get cooling online by start of school. Heating system flush will take a couple of weeks so there will be a presence at both schools at the start of the school year.
7/31-A 6" irrigation line slip joint came loose last week and flooded the trench. Delayed setting pipe in the ground until this week.
9/11 Hot water circuit close to completion of cleaning and re-introducing glycol. Iconergy performing retro-commissioning
9/12 Glycol will be pumped into the system on 9/25 as it's a non-student day. DMI will have personnel watching for leaks throughout both schools while glycol is being introduced.
10/27 Glycol on hot side complete. Commissioning ongoing but all good with hot side. Cold side glycol planned for 11/10. New pot feeders &amp; glycol feeders to be installed as soon as they arrive (will not impact operation of the system).
</t>
    </r>
    <r>
      <rPr>
        <rFont val="Calibri"/>
        <b/>
        <strike/>
        <sz val="15.0"/>
      </rPr>
      <t xml:space="preserve">12/6 - </t>
    </r>
    <r>
      <rPr>
        <rFont val="Calibri"/>
        <strike/>
        <sz val="15.0"/>
      </rPr>
      <t xml:space="preserve">DMI supposed to install exhaust fan on AHU-4 over break.  Follow-up meeting needs to be scheduled
</t>
    </r>
    <r>
      <rPr>
        <rFont val="Calibri"/>
        <b/>
        <strike/>
        <sz val="15.0"/>
      </rPr>
      <t>3/25</t>
    </r>
    <r>
      <rPr>
        <rFont val="Calibri"/>
        <strike/>
        <sz val="15.0"/>
      </rPr>
      <t xml:space="preserve"> Iconergy contracted for C-wing airflow design for Phipps to do work in conjunction with bond scope. DMI POOL being closed and $ transferred out.
</t>
    </r>
    <r>
      <rPr>
        <rFont val="Calibri"/>
        <b/>
        <strike/>
        <sz val="15.0"/>
      </rPr>
      <t>5/20</t>
    </r>
    <r>
      <rPr>
        <rFont val="Calibri"/>
        <strike/>
        <sz val="15.0"/>
      </rPr>
      <t xml:space="preserve"> Glycol work done per quantities provided to DMI. Will get O&amp;Ms, sign off by Iconergy, advertise and closeout.
</t>
    </r>
    <r>
      <rPr>
        <rFont val="Calibri"/>
        <b/>
        <strike/>
        <sz val="15.0"/>
      </rPr>
      <t>7/1</t>
    </r>
    <r>
      <rPr>
        <rFont val="Calibri"/>
        <strike/>
        <sz val="15.0"/>
      </rPr>
      <t xml:space="preserve"> No response yet on request for remaining O&amp;M materials. Only got boilers; nothing on pumps, feeders, piping, etc.
</t>
    </r>
    <r>
      <rPr>
        <rFont val="Calibri"/>
        <b/>
        <strike/>
        <sz val="15.0"/>
      </rPr>
      <t>9/9</t>
    </r>
    <r>
      <rPr>
        <rFont val="Calibri"/>
        <strike/>
        <sz val="15.0"/>
      </rPr>
      <t xml:space="preserve"> Received all closeout items and will advertise.</t>
    </r>
  </si>
  <si>
    <t>Monarch C-wing</t>
  </si>
  <si>
    <t>Iconergy</t>
  </si>
  <si>
    <r>
      <rPr>
        <rFont val="Calibri"/>
        <strike/>
        <sz val="15.0"/>
      </rPr>
      <t xml:space="preserve">Iconergy is developing a design to fix issues which will be incorporated into the overall design for GH Phipps to perform with bond scope.
</t>
    </r>
    <r>
      <rPr>
        <rFont val="Calibri"/>
        <b/>
        <strike/>
        <sz val="15.0"/>
      </rPr>
      <t>7/1</t>
    </r>
    <r>
      <rPr>
        <rFont val="Calibri"/>
        <strike/>
        <sz val="15.0"/>
      </rPr>
      <t xml:space="preserve"> Iconergy is finalizing design for inclusion in DD set.
</t>
    </r>
    <r>
      <rPr>
        <rFont val="Calibri"/>
        <b/>
        <strike/>
        <sz val="15.0"/>
      </rPr>
      <t>9/9</t>
    </r>
    <r>
      <rPr>
        <rFont val="Calibri"/>
        <strike/>
        <sz val="15.0"/>
      </rPr>
      <t xml:space="preserve"> Design is to RTA for inclusion with project</t>
    </r>
  </si>
  <si>
    <t>Modular Factory</t>
  </si>
  <si>
    <t>Building By Design</t>
  </si>
  <si>
    <t>Bonds Not Required 
(not tracking funding)</t>
  </si>
  <si>
    <r>
      <rPr>
        <rFont val="Calibri"/>
        <sz val="15.0"/>
      </rPr>
      <t xml:space="preserve">7/18-Lawsuits pending.
7/24 Neighbors filed an injunction to stop work. Failed after hearing on 7/28.
7/31 - Groundbreaking scheduled for 8/14 ish.
9/11 Earthwork ongoing. Neighbor complaints are going to CoB so unsure of issues.
9/12 Caisson drilling to begin 9/25. Metal building delivery scheduled for 10/4-11. The 14 trailers of materials will be laid down in large native area between greenhouse and building site.
10/27 Piers completed a week early. Steel building is on site. Sanitary sewer starting week of 10/30. Working on solution to keep culinary deliveries uninterrupted.
</t>
    </r>
    <r>
      <rPr>
        <rFont val="Calibri"/>
        <b/>
        <sz val="15.0"/>
      </rPr>
      <t>1/30/24</t>
    </r>
    <r>
      <rPr>
        <rFont val="Calibri"/>
        <sz val="15.0"/>
      </rPr>
      <t xml:space="preserve"> Foundations complete. Steel structure going up. Electricity tie in is last utility to be completed.
</t>
    </r>
    <r>
      <rPr>
        <rFont val="Calibri"/>
        <b/>
        <sz val="15.0"/>
      </rPr>
      <t>3/25</t>
    </r>
    <r>
      <rPr>
        <rFont val="Calibri"/>
        <sz val="15.0"/>
      </rPr>
      <t xml:space="preserve"> Structure complete. Skin in progress. Indoor slab in progress.
</t>
    </r>
    <r>
      <rPr>
        <rFont val="Calibri"/>
        <b/>
        <sz val="15.0"/>
      </rPr>
      <t>5/20</t>
    </r>
    <r>
      <rPr>
        <rFont val="Calibri"/>
        <sz val="15.0"/>
      </rPr>
      <t xml:space="preserve"> Skin 75% complete, roof complete, slab ~40% complete.
</t>
    </r>
    <r>
      <rPr>
        <rFont val="Calibri"/>
        <b/>
        <sz val="15.0"/>
      </rPr>
      <t xml:space="preserve">7/1 </t>
    </r>
    <r>
      <rPr>
        <rFont val="Calibri"/>
        <sz val="15.0"/>
      </rPr>
      <t xml:space="preserve">Skin &amp; roofing complete. Interior framing complete. MEP in progress. Disconnect in design with extents of asphalt but working it out.
</t>
    </r>
    <r>
      <rPr>
        <rFont val="Calibri"/>
        <b/>
        <sz val="15.0"/>
      </rPr>
      <t>9/9</t>
    </r>
    <r>
      <rPr>
        <rFont val="Calibri"/>
        <sz val="15.0"/>
      </rPr>
      <t xml:space="preserve"> Finishing project and getting ready for ribbon cutting on 10/23 @ 4pm
</t>
    </r>
    <r>
      <rPr>
        <rFont val="Calibri"/>
        <b/>
        <sz val="15.0"/>
      </rPr>
      <t>9/30</t>
    </r>
    <r>
      <rPr>
        <rFont val="Calibri"/>
        <sz val="15.0"/>
      </rPr>
      <t xml:space="preserve"> Last hurdle is Xcel energizing transformer. Some coordination with IT ongoing.</t>
    </r>
  </si>
  <si>
    <t>Lafayette Bus Terminal</t>
  </si>
  <si>
    <t>Gene Temanson</t>
  </si>
  <si>
    <t>TBD</t>
  </si>
  <si>
    <t>Bonds Not Required</t>
  </si>
  <si>
    <t>NA</t>
  </si>
  <si>
    <r>
      <rPr>
        <rFont val="Calibri"/>
        <b/>
        <strike/>
        <sz val="15.0"/>
      </rPr>
      <t>10.21</t>
    </r>
    <r>
      <rPr>
        <rFont val="Calibri"/>
        <strike/>
        <sz val="15.0"/>
      </rPr>
      <t xml:space="preserve"> - Units are operational and WiFi seems to be functioning
</t>
    </r>
    <r>
      <rPr>
        <rFont val="Calibri"/>
        <b/>
        <strike/>
        <sz val="15.0"/>
      </rPr>
      <t>11.04</t>
    </r>
    <r>
      <rPr>
        <rFont val="Calibri"/>
        <strike/>
        <sz val="15.0"/>
      </rPr>
      <t xml:space="preserve"> - Units are operational and WiFi seems to be functioning
</t>
    </r>
  </si>
  <si>
    <t>Boulder Bus Terminal</t>
  </si>
  <si>
    <r>
      <rPr>
        <rFont val="Calibri"/>
        <b/>
        <sz val="15.0"/>
      </rPr>
      <t>11.04</t>
    </r>
    <r>
      <rPr>
        <rFont val="Calibri"/>
        <sz val="15.0"/>
      </rPr>
      <t xml:space="preserve"> - Anticipate drawings in late November.
</t>
    </r>
    <r>
      <rPr>
        <rFont val="Calibri"/>
        <b/>
        <sz val="15.0"/>
      </rPr>
      <t>11.18</t>
    </r>
    <r>
      <rPr>
        <rFont val="Calibri"/>
        <sz val="15.0"/>
      </rPr>
      <t xml:space="preserve"> - Drawings recieved and review scheduled for 11.19
</t>
    </r>
    <r>
      <rPr>
        <rFont val="Calibri"/>
        <b/>
        <sz val="15.0"/>
      </rPr>
      <t>12.02</t>
    </r>
    <r>
      <rPr>
        <rFont val="Calibri"/>
        <sz val="15.0"/>
      </rPr>
      <t xml:space="preserve"> - BVSD and Xcel reviewed drawings.  Still waiting on estimated cost of work from IMEG.</t>
    </r>
  </si>
  <si>
    <t>Nederland ES ADA Restrooms</t>
  </si>
  <si>
    <t>RTA
PO 461279</t>
  </si>
  <si>
    <t>JOC Construction 
PO 461919 - B</t>
  </si>
  <si>
    <t>Westfield Ins 310482X</t>
  </si>
  <si>
    <r>
      <rPr>
        <rFont val="Calibri"/>
        <b/>
        <strike/>
        <sz val="15.0"/>
      </rPr>
      <t>12-11</t>
    </r>
    <r>
      <rPr>
        <rFont val="Calibri"/>
        <strike/>
        <sz val="15.0"/>
      </rPr>
      <t xml:space="preserve"> - TCO received.  Third attempt at partition hinges was unsuccessful.  JOC has ordered replacements with delivery scheduled for (approximately) 12-15  
</t>
    </r>
    <r>
      <rPr>
        <rFont val="Calibri"/>
        <b/>
        <strike/>
        <sz val="15.0"/>
      </rPr>
      <t>01-22</t>
    </r>
    <r>
      <rPr>
        <rFont val="Calibri"/>
        <strike/>
        <sz val="15.0"/>
      </rPr>
      <t xml:space="preserve"> Work complete and verified.  Working on documentation to legal</t>
    </r>
  </si>
  <si>
    <t>New Vista HS</t>
  </si>
  <si>
    <t>MOA
PO 461763 &amp; 
PO 460508</t>
  </si>
  <si>
    <t>A&amp;P
PO 461704</t>
  </si>
  <si>
    <t>Continental Insurance Co #30201156/47-SUR-300007-01-0407</t>
  </si>
  <si>
    <t>City of Boulder Use Tax impact - $800,000</t>
  </si>
  <si>
    <r>
      <rPr>
        <rFont val="Calibri"/>
        <b/>
        <sz val="15.0"/>
      </rPr>
      <t>11.04</t>
    </r>
    <r>
      <rPr>
        <rFont val="Calibri"/>
        <sz val="15.0"/>
      </rPr>
      <t xml:space="preserve"> - Finishes continue.  IT Hub relocated.  TCO date mid Dec.
</t>
    </r>
    <r>
      <rPr>
        <rFont val="Calibri"/>
        <b/>
        <sz val="15.0"/>
      </rPr>
      <t>11.18</t>
    </r>
    <r>
      <rPr>
        <rFont val="Calibri"/>
        <sz val="15.0"/>
      </rPr>
      <t xml:space="preserve"> - Finishes continue.  TCO date mid Dec.
</t>
    </r>
    <r>
      <rPr>
        <rFont val="Calibri"/>
        <b/>
        <sz val="15.0"/>
      </rPr>
      <t>12.02</t>
    </r>
    <r>
      <rPr>
        <rFont val="Calibri"/>
        <sz val="15.0"/>
      </rPr>
      <t xml:space="preserve"> - Finishes continue.  Punch scheduled to start next week.  TCO date remains mid Dec. </t>
    </r>
  </si>
  <si>
    <t>University Hills ES</t>
  </si>
  <si>
    <t>BVH Architects
PO 462111</t>
  </si>
  <si>
    <t>Taylor Kohrs
PO 462307</t>
  </si>
  <si>
    <t>Western Surety
30208810</t>
  </si>
  <si>
    <r>
      <rPr>
        <rFont val="Calibri"/>
        <b/>
        <sz val="15.0"/>
      </rPr>
      <t>11.04</t>
    </r>
    <r>
      <rPr>
        <rFont val="Calibri"/>
        <sz val="15.0"/>
      </rPr>
      <t xml:space="preserve"> - Working with TK on closeout.
</t>
    </r>
    <r>
      <rPr>
        <rFont val="Calibri"/>
        <b/>
        <sz val="15.0"/>
      </rPr>
      <t>11.18</t>
    </r>
    <r>
      <rPr>
        <rFont val="Calibri"/>
        <sz val="15.0"/>
      </rPr>
      <t xml:space="preserve"> - Final CO executed for final contract amount.  Advertising continues.  Due to delays caused by TK and eB, I don't expect closeout going to the board in Dec.
</t>
    </r>
    <r>
      <rPr>
        <rFont val="Calibri"/>
        <b/>
        <sz val="15.0"/>
      </rPr>
      <t>12.02</t>
    </r>
    <r>
      <rPr>
        <rFont val="Calibri"/>
        <sz val="15.0"/>
      </rPr>
      <t xml:space="preserve"> - Still waiting on TK for final billing and closeout.</t>
    </r>
  </si>
  <si>
    <t>8/9: Taylor Kohrs Contract in Legal 7/26/23.</t>
  </si>
  <si>
    <t>Lafayette ES Heating Pumps</t>
  </si>
  <si>
    <t>Cator Ruma
PO 461703 &amp; 
PO 463024</t>
  </si>
  <si>
    <r>
      <rPr>
        <rFont val="Calibri"/>
        <b/>
        <strike/>
        <sz val="15.0"/>
      </rPr>
      <t>10.21</t>
    </r>
    <r>
      <rPr>
        <rFont val="Calibri"/>
        <strike/>
        <sz val="15.0"/>
      </rPr>
      <t xml:space="preserve"> - Work complete and functioning but working off last punchlist/Cx items.
</t>
    </r>
    <r>
      <rPr>
        <rFont val="Calibri"/>
        <b/>
        <strike/>
        <sz val="15.0"/>
      </rPr>
      <t>11-.04</t>
    </r>
    <r>
      <rPr>
        <rFont val="Calibri"/>
        <strike/>
        <sz val="15.0"/>
      </rPr>
      <t xml:space="preserve"> - Work complete and functioning but working off last punchlist/Cx items.
</t>
    </r>
  </si>
  <si>
    <t>Halcyon Radon Mitigation</t>
  </si>
  <si>
    <r>
      <rPr>
        <rFont val="Calibri"/>
        <b/>
        <strike/>
        <sz val="15.0"/>
      </rPr>
      <t>02.22</t>
    </r>
    <r>
      <rPr>
        <rFont val="Calibri"/>
        <strike/>
        <sz val="15.0"/>
      </rPr>
      <t xml:space="preserve"> - Testing is now scheduled for the end of February/beginning of March
</t>
    </r>
    <r>
      <rPr>
        <rFont val="Calibri"/>
        <b/>
        <strike/>
        <sz val="15.0"/>
      </rPr>
      <t>03.18</t>
    </r>
    <r>
      <rPr>
        <rFont val="Calibri"/>
        <strike/>
        <sz val="15.0"/>
      </rPr>
      <t xml:space="preserve"> - Test results were fine.  Roger and Carey want to do another round of testing (date TBD).
</t>
    </r>
    <r>
      <rPr>
        <rFont val="Calibri"/>
        <b/>
        <strike/>
        <sz val="15.0"/>
      </rPr>
      <t>04.29</t>
    </r>
    <r>
      <rPr>
        <rFont val="Calibri"/>
        <strike/>
        <sz val="15.0"/>
      </rPr>
      <t xml:space="preserve"> - Waiting on new test results</t>
    </r>
  </si>
  <si>
    <t>HVAC Controls</t>
  </si>
  <si>
    <t>Maint - Travis Cook</t>
  </si>
  <si>
    <t>Westover
PO# 30 POs</t>
  </si>
  <si>
    <t>Ongoing</t>
  </si>
  <si>
    <t>Alicia Sanchez ES</t>
  </si>
  <si>
    <t>Stephen Henry</t>
  </si>
  <si>
    <t>Wold Architects
PO 462082</t>
  </si>
  <si>
    <t>Alliance Construction
PO 462397</t>
  </si>
  <si>
    <t>Western Surety
30198616</t>
  </si>
  <si>
    <r>
      <rPr>
        <rFont val="Calibri"/>
        <b/>
        <sz val="15.0"/>
      </rPr>
      <t xml:space="preserve">10/21/2024 - </t>
    </r>
    <r>
      <rPr>
        <rFont val="Calibri"/>
        <b val="0"/>
        <sz val="15.0"/>
      </rPr>
      <t xml:space="preserve">Final pieces (Shade structure and last two table to go in over Thanksgiving break - anticipating advertising in December for BOE agenda in January
</t>
    </r>
    <r>
      <rPr>
        <rFont val="Calibri"/>
        <b/>
        <sz val="15.0"/>
      </rPr>
      <t>01/06/2025 - Project complete - Pending final billing and reconciliation from Alliance to closeout</t>
    </r>
  </si>
  <si>
    <t>8/9: Alliance Contract in Legal 8/8/23.</t>
  </si>
  <si>
    <t>Boulder Prep</t>
  </si>
  <si>
    <t>BVH Architects
PO 462144</t>
  </si>
  <si>
    <t>Taylor Kohrs
PO  462350</t>
  </si>
  <si>
    <t>Western Surety
30208811</t>
  </si>
  <si>
    <t>01/03/2025 - Storefront doors are being installed as of today to be completed by next week.</t>
  </si>
  <si>
    <t>Columbine ES</t>
  </si>
  <si>
    <t>BVH Architects
PO  462110</t>
  </si>
  <si>
    <t>Taylor Kohrs
PO  462351</t>
  </si>
  <si>
    <t>Western Surety
30208809</t>
  </si>
  <si>
    <r>
      <rPr>
        <rFont val="Calibri"/>
        <b/>
        <sz val="15.0"/>
      </rPr>
      <t xml:space="preserve">10/21/2024 - </t>
    </r>
    <r>
      <rPr>
        <rFont val="Calibri"/>
        <sz val="15.0"/>
      </rPr>
      <t xml:space="preserve">Working through final CO's and closeout docs with TK - looking to advertise in November for BOE agenda in December
01/06/2025 - Final billing submitted - Planning to have in the January 28th BOE meeting for final closeout.
• School is requesting funding to make repairs or replace the Marquee out front </t>
    </r>
  </si>
  <si>
    <t>Ed Center Rooftop Units</t>
  </si>
  <si>
    <t>Eidos
PO 462345</t>
  </si>
  <si>
    <t>TBD
(End of May DD Set will determine direction)</t>
  </si>
  <si>
    <t>Cost Estimate is trending ~570k over budget</t>
  </si>
  <si>
    <r>
      <rPr>
        <rFont val="Calibri"/>
        <b/>
        <sz val="15.0"/>
      </rPr>
      <t>9/30/2024</t>
    </r>
    <r>
      <rPr>
        <rFont val="Calibri"/>
        <sz val="15.0"/>
      </rPr>
      <t xml:space="preserve"> </t>
    </r>
    <r>
      <rPr>
        <rFont val="Calibri"/>
        <b/>
        <sz val="15.0"/>
      </rPr>
      <t>-</t>
    </r>
    <r>
      <rPr>
        <rFont val="Calibri"/>
        <sz val="15.0"/>
      </rPr>
      <t xml:space="preserve"> Moving forward with MW Golden as CMGC and meeting with them today.
</t>
    </r>
    <r>
      <rPr>
        <rFont val="Calibri"/>
        <b/>
        <sz val="15.0"/>
      </rPr>
      <t xml:space="preserve">10/21/2024 - </t>
    </r>
    <r>
      <rPr>
        <rFont val="Calibri"/>
        <sz val="15.0"/>
      </rPr>
      <t xml:space="preserve">Expecting pricing for review later this week
</t>
    </r>
    <r>
      <rPr>
        <rFont val="Calibri"/>
        <b/>
        <sz val="15.0"/>
      </rPr>
      <t xml:space="preserve">10/31/2024 - </t>
    </r>
    <r>
      <rPr>
        <rFont val="Calibri"/>
        <sz val="15.0"/>
      </rPr>
      <t>Budget came in at 771k for the base CMGC scope including AAON units.</t>
    </r>
  </si>
  <si>
    <t>Lafayette ES</t>
  </si>
  <si>
    <t>Wold Architects
PO 462113-B</t>
  </si>
  <si>
    <t>Alliance Construction
PO 462396</t>
  </si>
  <si>
    <t>Western Surety
30198617</t>
  </si>
  <si>
    <r>
      <rPr>
        <rFont val="Calibri"/>
        <strike/>
        <sz val="15.0"/>
      </rPr>
      <t xml:space="preserve">8/12/2024 - All work is complete. 
</t>
    </r>
    <r>
      <rPr>
        <rFont val="Calibri"/>
        <b/>
        <strike/>
        <sz val="15.0"/>
      </rPr>
      <t xml:space="preserve">10/21/2024 - </t>
    </r>
    <r>
      <rPr>
        <rFont val="Calibri"/>
        <strike/>
        <sz val="15.0"/>
      </rPr>
      <t>Targeting final advertising in November for BOE Agenda in December 
01/06/2025 - Complete</t>
    </r>
  </si>
  <si>
    <t>Shade Shelters (4 schools) - COMPLETE
     Meadowlark
     Emerald
     Halcyon
     Douglass</t>
  </si>
  <si>
    <t>BVSD</t>
  </si>
  <si>
    <t>A to Z Recreation
PO 461830</t>
  </si>
  <si>
    <t>Not Required</t>
  </si>
  <si>
    <t>Meadowlark - Complete
Emerald - Structure complete the week of 11/6
     * Modifications to the conc. completed week of 11/27 
Halcyon - Completed the week of 11/13/2023
Douglass - Completed the week of 11/27</t>
  </si>
  <si>
    <r>
      <rPr>
        <rFont val="Calibri"/>
        <b/>
        <strike/>
        <sz val="15.0"/>
      </rPr>
      <t xml:space="preserve">9/30/2024 - </t>
    </r>
    <r>
      <rPr>
        <rFont val="Calibri"/>
        <strike/>
        <sz val="15.0"/>
      </rPr>
      <t xml:space="preserve">All structures are signed off and complete. </t>
    </r>
  </si>
  <si>
    <r>
      <rPr>
        <rFont val="Calibri"/>
        <sz val="14.0"/>
      </rPr>
      <t xml:space="preserve">Roofing Projects (4)
</t>
    </r>
    <r>
      <rPr>
        <rFont val="Calibri"/>
        <strike/>
        <sz val="12.0"/>
      </rPr>
      <t xml:space="preserve">     Aspen Creek (2023)
     Eldorado (2023)</t>
    </r>
    <r>
      <rPr>
        <rFont val="Calibri"/>
        <sz val="12.0"/>
      </rPr>
      <t xml:space="preserve">
</t>
    </r>
    <r>
      <rPr>
        <rFont val="Calibri"/>
        <strike/>
        <sz val="12.0"/>
      </rPr>
      <t xml:space="preserve">     Lafayette Elementary (2024)</t>
    </r>
    <r>
      <rPr>
        <rFont val="Calibri"/>
        <sz val="12.0"/>
      </rPr>
      <t xml:space="preserve">
     Louisville Middle (2025)</t>
    </r>
  </si>
  <si>
    <t>RoofTech
PO 461912</t>
  </si>
  <si>
    <t>Eldo - Superior Roofing
Aspen - Superior Roofing
Lafayette ES - B&amp;M Roofing
Louisville Middle - TBD</t>
  </si>
  <si>
    <t>Travelers
Eldo #107794291
AC #107817931
B&amp;M Western Surety
Laf #30215453</t>
  </si>
  <si>
    <t xml:space="preserve">
B&amp;M COI 2024.03.28</t>
  </si>
  <si>
    <t>Aspen Creek ~ 100%
Eldorado PK8 ~ 99%
Lafayette ES ~ 0%
Louisville MS ~ 0%</t>
  </si>
  <si>
    <t>5/23/2023
5/23/2023
TBD
TBD</t>
  </si>
  <si>
    <r>
      <rPr>
        <rFont val="Calibri"/>
        <b/>
        <sz val="15.0"/>
      </rPr>
      <t>7/29/2024 -</t>
    </r>
    <r>
      <rPr>
        <rFont val="Calibri"/>
        <sz val="15.0"/>
      </rPr>
      <t xml:space="preserve"> Louisville scheduled to go out for bid later this year for work next summer
</t>
    </r>
    <r>
      <rPr>
        <rFont val="Calibri"/>
        <b/>
        <sz val="15.0"/>
      </rPr>
      <t xml:space="preserve">9/9/2024 - </t>
    </r>
    <r>
      <rPr>
        <rFont val="Calibri"/>
        <sz val="15.0"/>
      </rPr>
      <t>The Louisville MS Scope will be put back into the overall bond project with Howell for them to manage directly.</t>
    </r>
  </si>
  <si>
    <t>Justice HS</t>
  </si>
  <si>
    <t>Wold Architects
PO 462114-B</t>
  </si>
  <si>
    <t>Alliance Construction
PO 462395</t>
  </si>
  <si>
    <t>Western Surety
30198618</t>
  </si>
  <si>
    <r>
      <rPr>
        <rFont val="Calibri"/>
        <sz val="15.0"/>
      </rPr>
      <t xml:space="preserve">7/11/2024 - Work is complete including punch items. Tracking for the August 5th BOE meeting for closeout
</t>
    </r>
    <r>
      <rPr>
        <rFont val="Calibri"/>
        <b/>
        <sz val="15.0"/>
      </rPr>
      <t xml:space="preserve">10/21/2024 - </t>
    </r>
    <r>
      <rPr>
        <rFont val="Calibri"/>
        <sz val="15.0"/>
      </rPr>
      <t xml:space="preserve">Getting final pricing on irrigation modifications through Phil
</t>
    </r>
    <r>
      <rPr>
        <rFont val="Calibri"/>
        <b/>
        <sz val="15.0"/>
      </rPr>
      <t>10/31/2024 -</t>
    </r>
    <r>
      <rPr>
        <rFont val="Calibri"/>
        <sz val="15.0"/>
      </rPr>
      <t xml:space="preserve"> Working on getting a second irrigation quote to proceed with modifications.</t>
    </r>
  </si>
  <si>
    <t>8/9: Alliance Contract in Legal 8/8/23. - Complete</t>
  </si>
  <si>
    <t>Angevine MS</t>
  </si>
  <si>
    <t>Christoph Konradi</t>
  </si>
  <si>
    <t>HordCoplanMacht
PO 462091-B</t>
  </si>
  <si>
    <t>A&amp;P
PO 462419-B</t>
  </si>
  <si>
    <t>Continental Insurance Company 30215159 47-SUR-300007-
01-0419</t>
  </si>
  <si>
    <t>02-03 - FGMP $2,779,976, TOTAL anticipated contract $2,872,035.
08-02-2024: On track for TCO week of August 5th. Already have permission for teachers to occupy from DFPC
08-05: Walking with Fire Marshall today, DFPC tomorrow
08-12: Received CO, There are some FFE issue with late delivery but we are working on it. Where do we get TVs???
08-20: Job complete, TCO received. Need to repour ramp in cafeteria, HCM will cover cost. 
GC Contingency approximately $80k 
08-26: Ramp at cafeteria needs some modifications.
09-09: Ramp planning on going, work is being scheduled. Exploring ceiling tile replacement.
09-16: Branding Graphic on going walking with kara on 9-18. Need Rulon quote for two control installs at Angevine.
11-04: Remaining items are graphic and ramp fix to be completed End of December. Ceiling tile will be assest in the remaining corridor.
01-06-2025: Ramped was redone looks good, Corridor ceiling at gym was redone, additional ceiling and walk off carpet is beeing tracked.</t>
  </si>
  <si>
    <t xml:space="preserve">PO Written. </t>
  </si>
  <si>
    <t>Centaurus HS</t>
  </si>
  <si>
    <t>HordCoplanMacht
PO 462093-B</t>
  </si>
  <si>
    <t>A&amp;P
PO 462418-B</t>
  </si>
  <si>
    <t>CONTINENTAL 
30201165/47-SUR-300007-01-0412</t>
  </si>
  <si>
    <t>8/1/24
&amp;
8-1-2025</t>
  </si>
  <si>
    <r>
      <rPr>
        <rFont val="Calibri"/>
        <sz val="15.0"/>
      </rPr>
      <t xml:space="preserve">08-12: Received TCO, fire Hydrant work has started,  There are some FFE issue with late delivery but we are working on it. Were do we get TVs???
08-20: School opened on time. CTE scheduled for completion September 23.  Remaining scope after summer of 2024: Press Box; RTU 17; Atrium windows; graphics; Shaw flooring replacement 1st floor.  GC Contingency $446,597 plus some being held for specific items (Gym Roof $30K, Theater Curtains $2,636
</t>
    </r>
    <r>
      <rPr>
        <rFont val="Calibri"/>
        <b/>
        <sz val="15.0"/>
      </rPr>
      <t>08-26:</t>
    </r>
    <r>
      <rPr>
        <rFont val="Calibri"/>
        <sz val="15.0"/>
      </rPr>
      <t xml:space="preserve"> Discussion on FFE delivery issues 08-26, CTE additon is on Track for 09-20, Tracking loose end on on the low voltage side, DHA draft received and was reviewed by IMEG will discuss with facillity on 8-26, 08-23 Discussion with Carlyn and Karl related to remaining scope for summer 2 and what will be done between now and next summer.
</t>
    </r>
    <r>
      <rPr>
        <rFont val="Calibri"/>
        <b/>
        <sz val="15.0"/>
      </rPr>
      <t>09-09</t>
    </r>
    <r>
      <rPr>
        <rFont val="Calibri"/>
        <sz val="15.0"/>
      </rPr>
      <t xml:space="preserve">: Working on some IT loose end, expecting a schedule that outlines feasibility of replacing the pressbox over christmas. </t>
    </r>
    <r>
      <rPr>
        <rFont val="Calibri"/>
        <b/>
        <sz val="15.0"/>
      </rPr>
      <t>CTE additiona tracking for 9-20 completion</t>
    </r>
    <r>
      <rPr>
        <rFont val="Calibri"/>
        <sz val="15.0"/>
      </rPr>
      <t xml:space="preserve">. Furniture installed the week of 09-23. Graphics for centaurus have to be in by November 13th this is a hot items GC is tracking. Add service will be approved for Jensen Hughes 09-09 after discussion with Arlie, Dillion, Carey, and Kris.
</t>
    </r>
    <r>
      <rPr>
        <rFont val="Calibri"/>
        <b/>
        <sz val="15.0"/>
      </rPr>
      <t xml:space="preserve">09-16: </t>
    </r>
    <r>
      <rPr>
        <rFont val="Calibri"/>
        <sz val="15.0"/>
      </rPr>
      <t xml:space="preserve">Need Rulon quote, for adjusted scope related to third classroom. Need Galaxy quote for Bells and speakers in teachers lounge 299A. Expecting clarification on CTE  Fabrication shope trun over on 10-17. Classroom completion ETA is still 09-20. Jensen Hughes Manuals Draft is due October 1st.
</t>
    </r>
    <r>
      <rPr>
        <rFont val="Calibri"/>
        <b/>
        <sz val="15.0"/>
      </rPr>
      <t xml:space="preserve">09-30: </t>
    </r>
    <r>
      <rPr>
        <rFont val="Calibri"/>
        <sz val="15.0"/>
      </rPr>
      <t xml:space="preserve">Dustcollector duct work layout in the works was ordered friday 9-27, classrooms will be ready by 1st of november. Kitchen PR is discussed. Custodial space is in review, Travis is aware.
</t>
    </r>
    <r>
      <rPr>
        <rFont val="Calibri"/>
        <b/>
        <sz val="15.0"/>
      </rPr>
      <t xml:space="preserve">10-21: </t>
    </r>
    <r>
      <rPr>
        <rFont val="Calibri"/>
        <sz val="15.0"/>
      </rPr>
      <t xml:space="preserve">Dustcollector 95% complete, celebration for CTE is set for 25th, Seicne office Quote received ~37K, AP is finalising the polishing quote, Pressbox is set to begin work mid november.
</t>
    </r>
    <r>
      <rPr>
        <rFont val="Calibri"/>
        <b/>
        <sz val="15.0"/>
      </rPr>
      <t>11-04:</t>
    </r>
    <r>
      <rPr>
        <rFont val="Calibri"/>
        <sz val="15.0"/>
      </rPr>
      <t xml:space="preserve"> Set back related to the dust collectore should eb resolved by friday 11-08. Pressbox construction is comencing 11-11. exploring pricing for a paltform.
</t>
    </r>
    <r>
      <rPr>
        <rFont val="Calibri"/>
        <b/>
        <sz val="15.0"/>
      </rPr>
      <t>11-18:</t>
    </r>
    <r>
      <rPr>
        <rFont val="Calibri"/>
        <sz val="15.0"/>
      </rPr>
      <t xml:space="preserve"> Press Box is on hold pending decision on design changes, dustcollector on going, faculty was told to hold any dust producing activity in the space untill Jan 1st 2025, 
</t>
    </r>
    <r>
      <rPr>
        <rFont val="Calibri"/>
        <b/>
        <sz val="15.0"/>
      </rPr>
      <t>12-02:</t>
    </r>
    <r>
      <rPr>
        <rFont val="Calibri"/>
        <sz val="15.0"/>
      </rPr>
      <t xml:space="preserve"> Pressbox feed back has been collected, presentation to the Listening group will be scheduled time TBD, Panel work in the school has been completed over spring break, Shaw flooring did their last set of test, AP Woodshop work is on going.
</t>
    </r>
    <r>
      <rPr>
        <rFont val="Calibri"/>
        <b/>
        <sz val="15.0"/>
      </rPr>
      <t>01-06-2025:</t>
    </r>
    <r>
      <rPr>
        <rFont val="Calibri"/>
        <sz val="15.0"/>
      </rPr>
      <t xml:space="preserve"> PressBox getting a fee for the redesign, tracking a courtyard design and nursing room, proceeding with the heating for custodial and cooling for the kitchen, Wood shop is in review by DFPC.</t>
    </r>
  </si>
  <si>
    <t>PO Written</t>
  </si>
  <si>
    <t>Teaching Kitchen</t>
  </si>
  <si>
    <t>Tom Blahak</t>
  </si>
  <si>
    <t>Peter Hines
PEH Architects
PO 462539</t>
  </si>
  <si>
    <t>JHL 
PO 462803</t>
  </si>
  <si>
    <t>Western Surety
30214688</t>
  </si>
  <si>
    <t>100% 10-30-2024</t>
  </si>
  <si>
    <t>BOULDER TAX  $23,171</t>
  </si>
  <si>
    <r>
      <rPr>
        <rFont val="Calibri"/>
        <sz val="15.0"/>
      </rPr>
      <t xml:space="preserve">Original Job Budget $845,000. Construction budget $724,470 for equipment and GC. 12-26: 
</t>
    </r>
    <r>
      <rPr>
        <rFont val="Calibri"/>
        <b/>
        <sz val="15.0"/>
      </rPr>
      <t xml:space="preserve">03-25-24: DD Estimate  $1,740,887. OVER BUDGET by $994,954.
</t>
    </r>
    <r>
      <rPr>
        <rFont val="Calibri"/>
        <sz val="15.0"/>
      </rPr>
      <t xml:space="preserve">08-02: Setbacks: DOAS unnit delayed until September 16, trying to get it in by end of August: Electrical connections hit snafu, working on solution
8-12: New panel installed over the wekend, going forward with Option #2
08-20: Electrical problem solved, work is ongoing. DOES scheduled to ship 9-18. Curbs have been solved.
Exhaust hoods are hung, Walk ins installed 
9-8 DOAS unit and exhaust units to be installed 9-14-2024.Appliances are being set. Job progressing towards completion of 9-27
</t>
    </r>
    <r>
      <rPr>
        <rFont val="Calibri"/>
        <b/>
        <sz val="15.0"/>
      </rPr>
      <t>10-16:</t>
    </r>
    <r>
      <rPr>
        <rFont val="Calibri"/>
        <sz val="15.0"/>
      </rPr>
      <t xml:space="preserve"> Working on Punch List. TAB ocurring 10-19, last step in permit sign off. 
OUTSTANDING: FF&amp;E furnishings arriving 1st of November; Platform for DOAS Unit, collecting quotes; Additional doors requested by Carolyn, Thanksgiving break; HSS hook up of FOBS on additional doors
</t>
    </r>
    <r>
      <rPr>
        <rFont val="Calibri"/>
        <b/>
        <sz val="15.0"/>
      </rPr>
      <t>11-04:</t>
    </r>
    <r>
      <rPr>
        <rFont val="Calibri"/>
        <sz val="15.0"/>
      </rPr>
      <t xml:space="preserve"> Need to follow up on Boulder tax, Door revision, maintenance platform.
</t>
    </r>
    <r>
      <rPr>
        <rFont val="Calibri"/>
        <b/>
        <sz val="15.0"/>
      </rPr>
      <t xml:space="preserve">11-18: </t>
    </r>
    <r>
      <rPr>
        <rFont val="Calibri"/>
        <sz val="15.0"/>
      </rPr>
      <t xml:space="preserve">Maintenance plateform walk will occure today11-18, updated warranty contact information, closeout document under review, record documentation is under way,
</t>
    </r>
    <r>
      <rPr>
        <rFont val="Calibri"/>
        <b/>
        <sz val="15.0"/>
      </rPr>
      <t xml:space="preserve">12-02: </t>
    </r>
    <r>
      <rPr>
        <rFont val="Calibri"/>
        <sz val="15.0"/>
      </rPr>
      <t xml:space="preserve">Cost for platfrom still out standing, </t>
    </r>
    <r>
      <rPr>
        <rFont val="Calibri"/>
        <b/>
        <sz val="15.0"/>
      </rPr>
      <t xml:space="preserve">Warrenty period has not started yet.
</t>
    </r>
    <r>
      <rPr>
        <rFont val="Calibri"/>
        <sz val="15.0"/>
      </rPr>
      <t xml:space="preserve">01-06-2025: received platform cost asked JHL to proceed with a full proposal. 
</t>
    </r>
    <r>
      <rPr>
        <rFont val="Calibri"/>
        <b/>
        <sz val="15.0"/>
      </rPr>
      <t>01-13:</t>
    </r>
    <r>
      <rPr>
        <rFont val="Calibri"/>
        <sz val="15.0"/>
      </rPr>
      <t xml:space="preserve"> Tom to get debriefing from Kris
</t>
    </r>
    <r>
      <rPr>
        <rFont val="Calibri"/>
        <b/>
        <sz val="15.0"/>
      </rPr>
      <t>01-28:</t>
    </r>
    <r>
      <rPr>
        <rFont val="Calibri"/>
        <sz val="15.0"/>
      </rPr>
      <t xml:space="preserve">  CO #05 for the platform in E-Builder, Job Cost has been ammended to include additioinal $88,364 to cover the change order, rest will come from Contingency. 
 Punch list as of 1-21: 
1) </t>
    </r>
    <r>
      <rPr>
        <rFont val="Calibri"/>
        <strike/>
        <sz val="15.0"/>
      </rPr>
      <t xml:space="preserve">Montague "Vectaire" ovens are still not working. 1 has been locked out because the door keeps closing creating a safety hazard to the students. JHL has put Great Lakes on notice to replace the 2 Montague ovens. Davis Carey is involved, new models are $7,500 each </t>
    </r>
    <r>
      <rPr>
        <rFont val="Calibri"/>
        <sz val="15.0"/>
      </rPr>
      <t>Factory rep came out, got 1 operational, reordered a new unit for the second one. 
3) S</t>
    </r>
    <r>
      <rPr>
        <rFont val="Calibri"/>
        <strike/>
        <sz val="15.0"/>
      </rPr>
      <t>eal on the freezer door needs to be redone. Heater on door frame needs to be verified that it is working. Great lakes working on.</t>
    </r>
    <r>
      <rPr>
        <rFont val="Calibri"/>
        <sz val="15.0"/>
      </rPr>
      <t xml:space="preserve">
2)</t>
    </r>
    <r>
      <rPr>
        <rFont val="Calibri"/>
        <strike/>
        <sz val="15.0"/>
      </rPr>
      <t xml:space="preserve"> The Volrath Induction plate needs 1 replacement convection unit. </t>
    </r>
    <r>
      <rPr>
        <rFont val="Calibri"/>
        <sz val="15.0"/>
      </rPr>
      <t xml:space="preserve">
4) The overhead door bent bottom panel still has not been replaced. Special Paint causes long lead of 12 - 14 weeks, expected end of February.
5) HSS install the FOBs in 2 new doors, 
</t>
    </r>
    <r>
      <rPr>
        <rFont val="Calibri"/>
        <b/>
        <sz val="15.0"/>
      </rPr>
      <t>2-10:</t>
    </r>
    <r>
      <rPr>
        <rFont val="Calibri"/>
        <sz val="15.0"/>
      </rPr>
      <t xml:space="preserve"> Change Order #005 done for platform, drawings forthcoming, 8 week lead time</t>
    </r>
  </si>
  <si>
    <t>Peak to Peak</t>
  </si>
  <si>
    <t xml:space="preserve">Treanor HL Architect
PO 462753
</t>
  </si>
  <si>
    <t>Fransen Pittman 
PO 462757</t>
  </si>
  <si>
    <t>Travelers Casualty 107959704</t>
  </si>
  <si>
    <t>19% of bond work</t>
  </si>
  <si>
    <r>
      <rPr>
        <rFont val="Calibri"/>
        <b/>
        <sz val="15.0"/>
      </rPr>
      <t>04-15</t>
    </r>
    <r>
      <rPr>
        <rFont val="Calibri"/>
        <sz val="15.0"/>
      </rPr>
      <t xml:space="preserve">: FP IGMP set to go to Board 04-23
Maximum Budget  $12,251,655. E-Builder shows correct amount.
</t>
    </r>
    <r>
      <rPr>
        <rFont val="Calibri"/>
        <b/>
        <sz val="15.0"/>
      </rPr>
      <t>05:06</t>
    </r>
    <r>
      <rPr>
        <rFont val="Calibri"/>
        <sz val="15.0"/>
      </rPr>
      <t xml:space="preserve">: Phase 2 Permit obtained, comnstruction starts EOM.
05-20: State now wants 3 permits. Construction Starts June 3
06-03: Permits paid for, waiting for construction start.
6-10: Waiting for code comments, interior demo ongoing
6-26: Bid Pack #1 Demo issued, still have 5 permits pending.
7-29: Delivery problems with VAV's, Carpet, Doors, foundation pour for precast panels. 
08-02: FP working through problems
8-12: Jobsite needs to ready for students
08-20: Foundation for precast ongoing. Problems with RTU not ordered. ROM is $207, anything over comes from contingency. Carpet arriving late for Middle School, Locker rooms will be unavailable for start of school, Pushing foundations for precast placement. 
$234k in contingencies, $416 with allowances. 
Precast panels scheduled for week of 8-26, late
Bond Funds sit at 1,754,613
9-4: Job is slowly progressing
09-30: FP to finish contruction in March.
</t>
    </r>
    <r>
      <rPr>
        <rFont val="Calibri"/>
        <b/>
        <sz val="15.0"/>
      </rPr>
      <t>10-16:</t>
    </r>
    <r>
      <rPr>
        <rFont val="Calibri"/>
        <sz val="15.0"/>
      </rPr>
      <t xml:space="preserve"> FP requesting Final Completion of base contract for April 3, 2025. No schedule yet for Critical Needs items. New CMU Wall in auditorium ROM $25,000 out of P2P Contingency
</t>
    </r>
    <r>
      <rPr>
        <rFont val="Calibri"/>
        <b/>
        <sz val="15.0"/>
      </rPr>
      <t xml:space="preserve">11-04: </t>
    </r>
    <r>
      <rPr>
        <rFont val="Calibri"/>
        <sz val="15.0"/>
      </rPr>
      <t xml:space="preserve">inperson meeting at Peak to Peak, walk site ETC...
</t>
    </r>
    <r>
      <rPr>
        <rFont val="Calibri"/>
        <b/>
        <sz val="15.0"/>
      </rPr>
      <t xml:space="preserve">11-18: </t>
    </r>
    <r>
      <rPr>
        <rFont val="Calibri"/>
        <sz val="15.0"/>
      </rPr>
      <t xml:space="preserve">Critical needs item for elevator mdernization is going to the board 11-19, time extension for their contract will need to go to the board in December, expecting a schedule on how criticals needs will be addressed,
</t>
    </r>
    <r>
      <rPr>
        <rFont val="Calibri"/>
        <b/>
        <sz val="15.0"/>
      </rPr>
      <t>12-02</t>
    </r>
    <r>
      <rPr>
        <rFont val="Calibri"/>
        <sz val="15.0"/>
      </rPr>
      <t xml:space="preserve">: extensions is inprocess to be approved, Elevator scope has been approved,
</t>
    </r>
    <r>
      <rPr>
        <rFont val="Calibri"/>
        <b/>
        <sz val="15.0"/>
      </rPr>
      <t xml:space="preserve">01-06-2025: </t>
    </r>
    <r>
      <rPr>
        <rFont val="Calibri"/>
        <sz val="15.0"/>
      </rPr>
      <t>They are making progress on their citical needs listes, there is a kone hickup, but jen is working on it.</t>
    </r>
  </si>
  <si>
    <t>Centennial Tennis Court</t>
  </si>
  <si>
    <t>Matt Johnson</t>
  </si>
  <si>
    <t>Farnsworth Group
PO 462732</t>
  </si>
  <si>
    <t xml:space="preserve">Renner Sports Surface
PO </t>
  </si>
  <si>
    <t>Federal Insurance Company K41830414</t>
  </si>
  <si>
    <r>
      <rPr>
        <rFont val="Calibri"/>
        <sz val="15.0"/>
      </rPr>
      <t xml:space="preserve">Demo ongoing, CO#1 pricing revision. 
</t>
    </r>
    <r>
      <rPr>
        <rFont val="Calibri"/>
        <b/>
        <sz val="15.0"/>
      </rPr>
      <t>5/8/2024</t>
    </r>
    <r>
      <rPr>
        <rFont val="Calibri"/>
        <sz val="15.0"/>
      </rPr>
      <t xml:space="preserve"> - CO#1 is complete and executed by all parties. Demo is complete on the east courts and installing forms and reinforcing.
Permitting is in plan review and "In process" as of this morning 
</t>
    </r>
    <r>
      <rPr>
        <rFont val="Calibri"/>
        <b/>
        <sz val="15.0"/>
      </rPr>
      <t>5/14/24</t>
    </r>
    <r>
      <rPr>
        <rFont val="Calibri"/>
        <sz val="15.0"/>
      </rPr>
      <t xml:space="preserve"> - DFPC Permit Issued, BOD approved CO #1
</t>
    </r>
    <r>
      <rPr>
        <rFont val="Calibri"/>
        <b/>
        <sz val="15.0"/>
      </rPr>
      <t>5/15/24</t>
    </r>
    <r>
      <rPr>
        <rFont val="Calibri"/>
        <sz val="15.0"/>
      </rPr>
      <t xml:space="preserve"> - Renner provided updated schedule with completion date of 8-1-24
</t>
    </r>
    <r>
      <rPr>
        <rFont val="Calibri"/>
        <b/>
        <sz val="15.0"/>
      </rPr>
      <t xml:space="preserve">5/20/24 -  </t>
    </r>
    <r>
      <rPr>
        <rFont val="Calibri"/>
        <sz val="15.0"/>
      </rPr>
      <t xml:space="preserve">Renner resumed onsite today, inspection tomorrow. 
</t>
    </r>
    <r>
      <rPr>
        <rFont val="Calibri"/>
        <b/>
        <sz val="15.0"/>
      </rPr>
      <t xml:space="preserve">6/3/24 - </t>
    </r>
    <r>
      <rPr>
        <rFont val="Calibri"/>
        <sz val="15.0"/>
      </rPr>
      <t xml:space="preserve">All post tension courts placed, fillet schedule for next week 
</t>
    </r>
    <r>
      <rPr>
        <rFont val="Calibri"/>
        <b/>
        <sz val="15.0"/>
      </rPr>
      <t xml:space="preserve">6/17/24 - </t>
    </r>
    <r>
      <rPr>
        <rFont val="Calibri"/>
        <sz val="15.0"/>
      </rPr>
      <t xml:space="preserve">ADA ramps placed, fencing fabric installation ongoing, fillet concrete placed. 
</t>
    </r>
    <r>
      <rPr>
        <rFont val="Calibri"/>
        <b/>
        <sz val="15.0"/>
      </rPr>
      <t xml:space="preserve">7/1/24 -   </t>
    </r>
    <r>
      <rPr>
        <rFont val="Calibri"/>
        <sz val="15.0"/>
      </rPr>
      <t xml:space="preserve">Renner to start surfacing 7-8-24, have requested plan to mitigate cotton issue, still have not been provided. 
</t>
    </r>
    <r>
      <rPr>
        <rFont val="Calibri"/>
        <b/>
        <sz val="15.0"/>
      </rPr>
      <t xml:space="preserve">7/15/24 - </t>
    </r>
    <r>
      <rPr>
        <rFont val="Calibri"/>
        <sz val="15.0"/>
      </rPr>
      <t xml:space="preserve">Flood test completed, areas of concern identified and addressed. BVSD drafted a marked up plan for future refferecnce. Surfacing ongoing and making good progress. Farnsworth has not yet provided design for revised entry design.
</t>
    </r>
    <r>
      <rPr>
        <rFont val="Calibri"/>
        <b/>
        <sz val="15.0"/>
      </rPr>
      <t>7/29/24</t>
    </r>
    <r>
      <rPr>
        <rFont val="Calibri"/>
        <sz val="15.0"/>
      </rPr>
      <t xml:space="preserve"> - Surfacing placed, still waiting on fencing materials. Items still up in the air are the fencing extension, stair addition, and final grading / refresh of parking lot. Inspection has been scheduled for 7-30 @ 9am
</t>
    </r>
    <r>
      <rPr>
        <rFont val="Calibri"/>
        <b/>
        <sz val="15.0"/>
      </rPr>
      <t>8/12/24</t>
    </r>
    <r>
      <rPr>
        <rFont val="Calibri"/>
        <sz val="15.0"/>
      </rPr>
      <t xml:space="preserve"> - Renner completed sealants over the weekend, courts will be reopened today. Recived 2nd quote for apron concrete, and working on schedluing for this scope. BVSD / Renner are still in progress on the scheduling for the grading / native seeding. Fence extension 4-6 weeks after pricng is approved. 
</t>
    </r>
    <r>
      <rPr>
        <rFont val="Calibri"/>
        <b/>
        <sz val="15.0"/>
      </rPr>
      <t xml:space="preserve">8/26/24 - </t>
    </r>
    <r>
      <rPr>
        <rFont val="Calibri"/>
        <sz val="15.0"/>
      </rPr>
      <t xml:space="preserve">Renner  has provided pricng for fence extension, Certfied concrete issued PO for aporn concrete. Brouwn bros still hhave yet to corret their ada issue, and remove slabs. Pricing from Renner is far more then anticiated. I feel we should proceed via T&amp;M, princing is not fair at this point. 
</t>
    </r>
    <r>
      <rPr>
        <rFont val="Calibri"/>
        <b/>
        <sz val="15.0"/>
      </rPr>
      <t xml:space="preserve">9/9/24 - </t>
    </r>
    <r>
      <rPr>
        <rFont val="Calibri"/>
        <sz val="15.0"/>
      </rPr>
      <t xml:space="preserve"> Apron placed, 2nd quote for fencing extension recived 4k savings (4 week leadtime from approval for installation). Renner has yet to provide smartbuy invoice for wing rework. Renner has also not provided pricing for landscape changes in scope.  Due to recent pricing, we may need to go out for a 2nd quote. 
</t>
    </r>
    <r>
      <rPr>
        <rFont val="Calibri"/>
        <b/>
        <sz val="15.0"/>
      </rPr>
      <t xml:space="preserve">9/16/24 - </t>
    </r>
    <r>
      <rPr>
        <rFont val="Calibri"/>
        <sz val="15.0"/>
      </rPr>
      <t xml:space="preserve">PO issued to metro fence for the fence extension, Renner has yet to complete punch list items. BVSD has made many requests to get pricing for the fginal grading &amp; wing reowrk. Renner continues to not provide items in a timely manner. 
</t>
    </r>
    <r>
      <rPr>
        <rFont val="Calibri"/>
        <b/>
        <sz val="15.0"/>
      </rPr>
      <t>9/30/24 -</t>
    </r>
    <r>
      <rPr>
        <rFont val="Calibri"/>
        <sz val="15.0"/>
      </rPr>
      <t xml:space="preserve"> Brown Bros. onsite today to remove the out of compliance ramp section, and pads pplaced on unispected soils. Renner is onsite tody to revmove the sections @ the wings. BVSD noted that surfacing patching to take place over a weekend. Still waiting for occupency signange. 
</t>
    </r>
    <r>
      <rPr>
        <rFont val="Calibri"/>
        <b/>
        <sz val="15.0"/>
      </rPr>
      <t>10/21/24</t>
    </r>
    <r>
      <rPr>
        <rFont val="Calibri"/>
        <sz val="15.0"/>
      </rPr>
      <t xml:space="preserve"> - Final grading complete, Renner still trying to complete sealant scope. Fence extension trageting end of this week. 
</t>
    </r>
    <r>
      <rPr>
        <rFont val="Calibri"/>
        <b/>
        <sz val="15.0"/>
      </rPr>
      <t xml:space="preserve">11/4/24 </t>
    </r>
    <r>
      <rPr>
        <rFont val="Calibri"/>
        <sz val="15.0"/>
      </rPr>
      <t xml:space="preserve"> - Renner working on warranty items, and close out. On 11.3.24 fence extension was completed by metro fence. 
</t>
    </r>
    <r>
      <rPr>
        <rFont val="Calibri"/>
        <b/>
        <sz val="15.0"/>
      </rPr>
      <t xml:space="preserve">11/18/24 </t>
    </r>
    <r>
      <rPr>
        <rFont val="Calibri"/>
        <sz val="15.0"/>
      </rPr>
      <t xml:space="preserve">- Closeout still ongoing, sealant warranty item still open. 
</t>
    </r>
    <r>
      <rPr>
        <rFont val="Calibri"/>
        <b/>
        <sz val="15.0"/>
      </rPr>
      <t>12/2/24 -</t>
    </r>
    <r>
      <rPr>
        <rFont val="Calibri"/>
        <sz val="15.0"/>
      </rPr>
      <t xml:space="preserve"> Sealant was schedlued to be installed on 11.28 &amp; 11.29. BVSD to confirm this has been completed. 
</t>
    </r>
    <r>
      <rPr>
        <rFont val="Calibri"/>
        <b/>
        <sz val="15.0"/>
      </rPr>
      <t xml:space="preserve">1/6/25 - </t>
    </r>
    <r>
      <rPr>
        <rFont val="Calibri"/>
        <sz val="15.0"/>
      </rPr>
      <t xml:space="preserve">Sealant still not complete, ground is now montioring slab movement. Closeout for BOE has been reviewed &amp; approved. 
</t>
    </r>
  </si>
  <si>
    <t>Fairview Tennis Court</t>
  </si>
  <si>
    <t>Farnsworth Group
PO 462733</t>
  </si>
  <si>
    <t>Federal Insurance Company K41830426</t>
  </si>
  <si>
    <r>
      <rPr>
        <rFont val="Calibri"/>
        <sz val="15.0"/>
      </rPr>
      <t xml:space="preserve">Renner revising pricing, and format package for board review. 
</t>
    </r>
    <r>
      <rPr>
        <rFont val="Calibri"/>
        <b/>
        <sz val="15.0"/>
      </rPr>
      <t xml:space="preserve">5/8/2024 </t>
    </r>
    <r>
      <rPr>
        <rFont val="Calibri"/>
        <sz val="15.0"/>
      </rPr>
      <t xml:space="preserve">- CO#01 has been submitted for board approval on the 14th of May 
Renner is asking for additional time after submission of the signed CO
Permits are in plan review and "In process" as of this morning. 
</t>
    </r>
    <r>
      <rPr>
        <rFont val="Calibri"/>
        <b/>
        <sz val="15.0"/>
      </rPr>
      <t xml:space="preserve">5/15/24 - </t>
    </r>
    <r>
      <rPr>
        <rFont val="Calibri"/>
        <sz val="15.0"/>
      </rPr>
      <t xml:space="preserve">DFPC permit issued, BVSD requested updated schedule relecting court completion early September, with all other activites completing shortly after. 
</t>
    </r>
    <r>
      <rPr>
        <rFont val="Calibri"/>
        <b/>
        <sz val="15.0"/>
      </rPr>
      <t xml:space="preserve">5/17/24 -  </t>
    </r>
    <r>
      <rPr>
        <rFont val="Calibri"/>
        <sz val="15.0"/>
      </rPr>
      <t xml:space="preserve">Renner provided updated schedlue refleting 9/6/24 complition date. Buillt own schedlue for tracking. 
</t>
    </r>
    <r>
      <rPr>
        <rFont val="Calibri"/>
        <b/>
        <sz val="15.0"/>
      </rPr>
      <t xml:space="preserve">6/3/24 - </t>
    </r>
    <r>
      <rPr>
        <rFont val="Calibri"/>
        <sz val="15.0"/>
      </rPr>
      <t xml:space="preserve">Security fence installed, Renner sub Brightview demo has started. Should have larger equipment onsite today  
</t>
    </r>
    <r>
      <rPr>
        <rFont val="Calibri"/>
        <b/>
        <sz val="15.0"/>
      </rPr>
      <t>6/17/24</t>
    </r>
    <r>
      <rPr>
        <rFont val="Calibri"/>
        <sz val="15.0"/>
      </rPr>
      <t xml:space="preserve"> - Demo complete, Brightview started removal of roadbase. Scope change to utilize on site roadbase forthcoming deductive CO.
</t>
    </r>
    <r>
      <rPr>
        <rFont val="Calibri"/>
        <b/>
        <sz val="15.0"/>
      </rPr>
      <t xml:space="preserve">7/1/24 -  </t>
    </r>
    <r>
      <rPr>
        <rFont val="Calibri"/>
        <sz val="15.0"/>
      </rPr>
      <t xml:space="preserve">Soil prep 95% complete, days gained in schedlue. Working on Renner to start forming sooner.
</t>
    </r>
    <r>
      <rPr>
        <rFont val="Calibri"/>
        <b/>
        <sz val="15.0"/>
      </rPr>
      <t xml:space="preserve">7/15/24 </t>
    </r>
    <r>
      <rPr>
        <rFont val="Calibri"/>
        <sz val="15.0"/>
      </rPr>
      <t xml:space="preserve">- Forming work 90% complete, vapor barrier &amp; reinforcing placed on first 4 courts. Renner notifed BVSD today that they are plainning for no slab pours this week due to finsh crews. This delay is crew avaibility and not due to project conditions. Change to black coated vinyl fencing could impact the overall completion schedule. Waiting on Renner for full impacts.
</t>
    </r>
    <r>
      <rPr>
        <rFont val="Calibri"/>
        <b/>
        <sz val="15.0"/>
      </rPr>
      <t>7/29/24</t>
    </r>
    <r>
      <rPr>
        <rFont val="Calibri"/>
        <sz val="15.0"/>
      </rPr>
      <t xml:space="preserve"> - Slabs have been placed, site drainage piping to be installed this week. The slab details, and finshing have open deffecineis, and will reqiure additional work.
</t>
    </r>
    <r>
      <rPr>
        <rFont val="Calibri"/>
        <b/>
        <sz val="15.0"/>
      </rPr>
      <t>8/12/24</t>
    </r>
    <r>
      <rPr>
        <rFont val="Calibri"/>
        <sz val="15.0"/>
      </rPr>
      <t xml:space="preserve"> - BV crew is grading for sidewalks and bleacher pads, for a wednesday pour. Renner working on providing pricing for site changes. 
</t>
    </r>
    <r>
      <rPr>
        <rFont val="Calibri"/>
        <b/>
        <sz val="15.0"/>
      </rPr>
      <t xml:space="preserve">8/26/24 - </t>
    </r>
    <r>
      <rPr>
        <rFont val="Calibri"/>
        <sz val="15.0"/>
      </rPr>
      <t xml:space="preserve"> BV / Renner had 20+ people over the weekend site is 95% coplete, one additinal sidewalk pour. Renner notifed that a sidewalk stone needs to be replaced due to ponding. Surfacing paint ing will be starting today. i noted to installer to make sure no middle school layout lies are placed on these courts. 
</t>
    </r>
    <r>
      <rPr>
        <rFont val="Calibri"/>
        <b/>
        <sz val="15.0"/>
      </rPr>
      <t xml:space="preserve">9/9/24 - </t>
    </r>
    <r>
      <rPr>
        <rFont val="Calibri"/>
        <sz val="15.0"/>
      </rPr>
      <t xml:space="preserve">Approval to occupy was recvived on 9/5/24, and first practice was held on 9/6/24. Renner working on punch list items, and BV has offered additinol sand stone boulders for the large West side of the courts. Once recived Facilites will get equpiment on site for placement. 
</t>
    </r>
    <r>
      <rPr>
        <rFont val="Calibri"/>
        <b/>
        <sz val="15.0"/>
      </rPr>
      <t>9/16/24 -</t>
    </r>
    <r>
      <rPr>
        <rFont val="Calibri"/>
        <sz val="15.0"/>
      </rPr>
      <t xml:space="preserve"> Punch is still on going, BVSD has requested updates on the status of the railing with no updates provided by BV or Renner. 
</t>
    </r>
    <r>
      <rPr>
        <rFont val="Calibri"/>
        <b/>
        <sz val="15.0"/>
      </rPr>
      <t xml:space="preserve">9/30/24 -  </t>
    </r>
    <r>
      <rPr>
        <rFont val="Calibri"/>
        <sz val="15.0"/>
      </rPr>
      <t xml:space="preserve">BVSD onsite to relocte boulders. Renner still has punch items to complete and no one was onsite this morning. 
</t>
    </r>
    <r>
      <rPr>
        <rFont val="Calibri"/>
        <b/>
        <sz val="15.0"/>
      </rPr>
      <t>10/21/24 -</t>
    </r>
    <r>
      <rPr>
        <rFont val="Calibri"/>
        <sz val="15.0"/>
      </rPr>
      <t xml:space="preserve"> Waiting for final DFPC inspection, Occupency signage brackets are being fabricated. 
</t>
    </r>
    <r>
      <rPr>
        <rFont val="Calibri"/>
        <b/>
        <sz val="15.0"/>
      </rPr>
      <t>11/4/24 -</t>
    </r>
    <r>
      <rPr>
        <rFont val="Calibri"/>
        <sz val="15.0"/>
      </rPr>
      <t xml:space="preserve"> Renner working on closeout, and warranty items, caulking still not complete.
</t>
    </r>
    <r>
      <rPr>
        <rFont val="Calibri"/>
        <b/>
        <sz val="15.0"/>
      </rPr>
      <t xml:space="preserve">11/18/24 - </t>
    </r>
    <r>
      <rPr>
        <rFont val="Calibri"/>
        <sz val="15.0"/>
      </rPr>
      <t xml:space="preserve"> Closeout still ongoing, sealant warranty item still open. 
</t>
    </r>
    <r>
      <rPr>
        <rFont val="Calibri"/>
        <b/>
        <sz val="15.0"/>
      </rPr>
      <t xml:space="preserve">12/2/24 - </t>
    </r>
    <r>
      <rPr>
        <rFont val="Calibri"/>
        <sz val="15.0"/>
      </rPr>
      <t xml:space="preserve">Renner damaged surfacing while installing the joint sealants. Renner provided movement letter from KWS. 
</t>
    </r>
    <r>
      <rPr>
        <rFont val="Calibri"/>
        <b/>
        <sz val="15.0"/>
      </rPr>
      <t>1/6/25</t>
    </r>
    <r>
      <rPr>
        <rFont val="Calibri"/>
        <sz val="15.0"/>
      </rPr>
      <t xml:space="preserve"> - Renner to perform new survey of the as-build conditions to confirm elevations, BVSD has issued CO for a thrid party to shoot this under a seperate contract. To date renner has yet to provide confirmation. Close out has been delayed due to this issue. </t>
    </r>
  </si>
  <si>
    <t>UA Playgrounds (5)
       Eisenhower, Foothill, Kohl, 
       Louisville ES, Nederland ES</t>
  </si>
  <si>
    <t>Design Concepts
PO 462690</t>
  </si>
  <si>
    <t>WE O'Neil
PO 462828 - Design Phase
PO 462967 - Eisenhower ES
PO 462968 - Foothill ES
PO 462969 - Kohl ES
PO 462970 - Louisville ES
PO 462971 - Nederland ES</t>
  </si>
  <si>
    <t>Continental Casualty Company 30213794
Increased Rider 3-11-2024
$2,637,583.29</t>
  </si>
  <si>
    <r>
      <rPr>
        <rFont val="Calibri"/>
        <b/>
        <sz val="15.0"/>
      </rPr>
      <t xml:space="preserve">4/10/24 - </t>
    </r>
    <r>
      <rPr>
        <rFont val="Calibri"/>
        <sz val="15.0"/>
      </rPr>
      <t xml:space="preserve">ASI 01 issued for all locations
</t>
    </r>
    <r>
      <rPr>
        <rFont val="Calibri"/>
        <b/>
        <sz val="15.0"/>
      </rPr>
      <t>5/8/24</t>
    </r>
    <r>
      <rPr>
        <rFont val="Calibri"/>
        <sz val="15.0"/>
      </rPr>
      <t xml:space="preserve"> - Amendment 2 is complete and all CO's have been processed out to WEO
</t>
    </r>
    <r>
      <rPr>
        <rFont val="Calibri"/>
        <b/>
        <sz val="15.0"/>
      </rPr>
      <t xml:space="preserve">5/10/24 - </t>
    </r>
    <r>
      <rPr>
        <rFont val="Calibri"/>
        <sz val="15.0"/>
      </rPr>
      <t xml:space="preserve">WEO to skip SD pricing due to many changes from site walks with Principals 
</t>
    </r>
    <r>
      <rPr>
        <rFont val="Calibri"/>
        <b/>
        <sz val="15.0"/>
      </rPr>
      <t>5/20/24 -</t>
    </r>
    <r>
      <rPr>
        <rFont val="Calibri"/>
        <sz val="15.0"/>
      </rPr>
      <t xml:space="preserve">  Tree Removal,  BVSD hire the arborost for this or do we perfer to go through WEO
</t>
    </r>
    <r>
      <rPr>
        <rFont val="Calibri"/>
        <b/>
        <sz val="15.0"/>
      </rPr>
      <t xml:space="preserve">6/3/24 - </t>
    </r>
    <r>
      <rPr>
        <rFont val="Calibri"/>
        <sz val="15.0"/>
      </rPr>
      <t xml:space="preserve">Foothill &amp; Kohl security fence set, and demo has started. BVSD infomred of late delivery for some equpiment for louisville.
</t>
    </r>
    <r>
      <rPr>
        <rFont val="Calibri"/>
        <b/>
        <sz val="15.0"/>
      </rPr>
      <t>6/17/24</t>
    </r>
    <r>
      <rPr>
        <rFont val="Calibri"/>
        <sz val="15.0"/>
      </rPr>
      <t xml:space="preserve"> - All locations active, demo ongoing.
</t>
    </r>
    <r>
      <rPr>
        <rFont val="Calibri"/>
        <b/>
        <sz val="15.0"/>
      </rPr>
      <t xml:space="preserve">7/1/24 -  </t>
    </r>
    <r>
      <rPr>
        <rFont val="Calibri"/>
        <sz val="15.0"/>
      </rPr>
      <t>Play equpiment install  has started, working through drainage rock issue @ Eisenhower, and elevation slope issues.</t>
    </r>
    <r>
      <rPr>
        <rFont val="Calibri"/>
        <b/>
        <sz val="15.0"/>
      </rPr>
      <t xml:space="preserve"> </t>
    </r>
    <r>
      <rPr>
        <rFont val="Calibri"/>
        <sz val="15.0"/>
      </rPr>
      <t xml:space="preserve">BVSD ordered ADA swings.  Phase II DD pricing received 6/27/24
</t>
    </r>
    <r>
      <rPr>
        <rFont val="Calibri"/>
        <b/>
        <sz val="15.0"/>
      </rPr>
      <t xml:space="preserve">7/15/24 - </t>
    </r>
    <r>
      <rPr>
        <rFont val="Calibri"/>
        <sz val="15.0"/>
      </rPr>
      <t xml:space="preserve">All projects active, surfacing has started at Foothill, tree removed. WEO pushed Nedarland due to other needs on on other projects.
</t>
    </r>
    <r>
      <rPr>
        <rFont val="Calibri"/>
        <b/>
        <sz val="15.0"/>
      </rPr>
      <t>7/29/24 -</t>
    </r>
    <r>
      <rPr>
        <rFont val="Calibri"/>
        <sz val="15.0"/>
      </rPr>
      <t xml:space="preserve"> All Site active, final inspections schedlued to take place this week. 
</t>
    </r>
    <r>
      <rPr>
        <rFont val="Calibri"/>
        <b/>
        <sz val="15.0"/>
      </rPr>
      <t xml:space="preserve">8/12/24 - </t>
    </r>
    <r>
      <rPr>
        <rFont val="Calibri"/>
        <sz val="15.0"/>
      </rPr>
      <t xml:space="preserve">Punch list work taking place at all site, and waiting for WEO to schedlue a back walk inspection. Louisville ES PIP on going currently, WEO confirmed fence will be removed today, asphalt areas cleaned, and safety sweeps. Foothill Es, CPC installed storm drain, and asphalt patching to take place today.  
</t>
    </r>
    <r>
      <rPr>
        <rFont val="Calibri"/>
        <b/>
        <sz val="15.0"/>
      </rPr>
      <t>8/26/24 -</t>
    </r>
    <r>
      <rPr>
        <rFont val="Calibri"/>
        <sz val="15.0"/>
      </rPr>
      <t xml:space="preserve"> Punch nearing completion, back walks scheduled for this week. Louiisville punch yet to be schedlued. There are a few swings that need to be adjusted. 
</t>
    </r>
    <r>
      <rPr>
        <rFont val="Calibri"/>
        <b/>
        <sz val="15.0"/>
      </rPr>
      <t xml:space="preserve">9/9/24 - </t>
    </r>
    <r>
      <rPr>
        <rFont val="Calibri"/>
        <sz val="15.0"/>
      </rPr>
      <t xml:space="preserve">Punch not complete @ Louisville. BVSD still awaiting proposal for correction. WEO working on close out. 
</t>
    </r>
    <r>
      <rPr>
        <rFont val="Calibri"/>
        <b/>
        <sz val="15.0"/>
      </rPr>
      <t xml:space="preserve">9/16/24 - </t>
    </r>
    <r>
      <rPr>
        <rFont val="Calibri"/>
        <sz val="15.0"/>
      </rPr>
      <t xml:space="preserve">WEO still working on close out, and punch nearing completion. Nederland Panel has been reordered and is roughly 4 weeks out.
</t>
    </r>
    <r>
      <rPr>
        <rFont val="Calibri"/>
        <b/>
        <sz val="15.0"/>
      </rPr>
      <t xml:space="preserve">9/30/24 - </t>
    </r>
    <r>
      <rPr>
        <rFont val="Calibri"/>
        <sz val="15.0"/>
      </rPr>
      <t xml:space="preserve">WEO still working on close out, RFI issued for Louisville ES and DCLA replied with confirming additional PIP is warranted.  
</t>
    </r>
    <r>
      <rPr>
        <rFont val="Calibri"/>
        <b/>
        <sz val="15.0"/>
      </rPr>
      <t>10/21/24</t>
    </r>
    <r>
      <rPr>
        <rFont val="Calibri"/>
        <sz val="15.0"/>
      </rPr>
      <t xml:space="preserve"> - WEO provided closeout packages, still working on completion plan for Louisville disc swing. 
</t>
    </r>
    <r>
      <rPr>
        <rFont val="Calibri"/>
        <b/>
        <sz val="15.0"/>
      </rPr>
      <t>11/4/24 -</t>
    </r>
    <r>
      <rPr>
        <rFont val="Calibri"/>
        <sz val="15.0"/>
      </rPr>
      <t xml:space="preserve"> Working with DCLA/WEO for plan to correct Louisville, and still working on close out. Currently many missing items, and final accounting still not complete.
</t>
    </r>
    <r>
      <rPr>
        <rFont val="Calibri"/>
        <b/>
        <sz val="15.0"/>
      </rPr>
      <t>11/18/24 -</t>
    </r>
    <r>
      <rPr>
        <rFont val="Calibri"/>
        <sz val="15.0"/>
      </rPr>
      <t xml:space="preserve"> Closeout still ongoing, Louisville swing issue still reviewing options. New leak found @ kohl near spinner. 
</t>
    </r>
    <r>
      <rPr>
        <rFont val="Calibri"/>
        <b/>
        <sz val="15.0"/>
      </rPr>
      <t xml:space="preserve">12/2/24 - </t>
    </r>
    <r>
      <rPr>
        <rFont val="Calibri"/>
        <sz val="15.0"/>
      </rPr>
      <t xml:space="preserve">BVSD met with WEO for close out, currently all packages are incomplete. 
</t>
    </r>
    <r>
      <rPr>
        <rFont val="Calibri"/>
        <b/>
        <sz val="15.0"/>
      </rPr>
      <t xml:space="preserve">1/6/25 - </t>
    </r>
    <r>
      <rPr>
        <rFont val="Calibri"/>
        <sz val="15.0"/>
      </rPr>
      <t xml:space="preserve">WEO is still working on the close out package and final numbers quantitfied. To date WEO has issued 3 diffrent packages all of which are not adding up. BVSD &amp; WEO will meet on 1.9.25 to get to a final number for each site. 
</t>
    </r>
  </si>
  <si>
    <t>Boulder High Phase 2</t>
  </si>
  <si>
    <t>Larson Incitti (LIA)
PO 462957</t>
  </si>
  <si>
    <t>JHL
PO 460035</t>
  </si>
  <si>
    <r>
      <rPr>
        <rFont val="Calibri"/>
        <sz val="15.0"/>
      </rPr>
      <t xml:space="preserve">04-15: SD Drawings 04-05. Ned to set up meetings with Maintenence and DAT
05-01: Page Flip for SD was done  04-24
05-01: Coordinating the design schedule LIA modified slipping one month. 
05-20: Schedule back in line, JHL has presented their SD estimate, we are over LIA priorities have been discussed. Exterior doors have been walk, sealant walk has been done, LIA has engaged Grimditch.
06-17: Window was done, Option for REnewal of wood windows is beening explored, Ceiling, Walls and floor finish walk is shceudles for june 19th. DD rawings are du July 1st. precon OAC starting after july 1st.
7-01: DD set coming in today. requested priority lists. walked the school for all major scope itmes since SD. some parking only has 3" of asphalt.
</t>
    </r>
    <r>
      <rPr>
        <rFont val="Calibri"/>
        <b/>
        <sz val="15.0"/>
      </rPr>
      <t>7-15:</t>
    </r>
    <r>
      <rPr>
        <rFont val="Calibri"/>
        <sz val="15.0"/>
      </rPr>
      <t xml:space="preserve"> DD page flip was done facility comments are collected and will be sent out. Follow up meeting with JHL LIA this wednesday 7-17-2024, set was shared with principle. need to start cooordiante with security on their door hardware grants. Pricing page filp still coming with consideration of priorities.
</t>
    </r>
    <r>
      <rPr>
        <rFont val="Calibri"/>
        <b/>
        <sz val="15.0"/>
      </rPr>
      <t>8-15:</t>
    </r>
    <r>
      <rPr>
        <rFont val="Calibri"/>
        <sz val="15.0"/>
      </rPr>
      <t xml:space="preserve"> DD budget ~600 k over budget, walked the site with LIA for VE items. abadement coordination has started.
</t>
    </r>
    <r>
      <rPr>
        <rFont val="Calibri"/>
        <b/>
        <sz val="15.0"/>
      </rPr>
      <t xml:space="preserve">08-26: </t>
    </r>
    <r>
      <rPr>
        <rFont val="Calibri"/>
        <sz val="15.0"/>
      </rPr>
      <t xml:space="preserve">Abadement Phasing has started, exterior guard rails were taken out of scope, Hail damaged roof was assigned as alternate to get pricing for insurcance purposes. Lackluster graphics package received. 
</t>
    </r>
    <r>
      <rPr>
        <rFont val="Calibri"/>
        <b/>
        <sz val="15.0"/>
      </rPr>
      <t>GOING FORWARD NOTES WILL BE UNDER THE PHASE 2 TAB.</t>
    </r>
  </si>
  <si>
    <t>Arapahoe Ridge Campus</t>
  </si>
  <si>
    <t>Cunningham PO 462896</t>
  </si>
  <si>
    <t>FCI
PO 462741</t>
  </si>
  <si>
    <r>
      <rPr>
        <rFont val="Calibri"/>
        <b/>
        <sz val="15.0"/>
      </rPr>
      <t xml:space="preserve">4/8/24 - </t>
    </r>
    <r>
      <rPr>
        <rFont val="Calibri"/>
        <sz val="15.0"/>
      </rPr>
      <t>FCI/CGA - Have had first 3 DATs. Fire sprinkler sub &amp; abatement consultant have walked school with FCI; determination is that it's not necessary to try to get abatement completed summer '24. Sprinkler design will continue and spot abatement will occur during shorter breaks during school year.</t>
    </r>
  </si>
  <si>
    <t>Monarch HS</t>
  </si>
  <si>
    <t>RTA
PO 462966</t>
  </si>
  <si>
    <t>GH Phipps
PO 463195</t>
  </si>
  <si>
    <r>
      <rPr>
        <rFont val="Calibri"/>
        <b/>
        <sz val="15.0"/>
      </rPr>
      <t xml:space="preserve">4/8/24 - </t>
    </r>
    <r>
      <rPr>
        <rFont val="Calibri"/>
        <b val="0"/>
        <sz val="15.0"/>
      </rPr>
      <t>RTA/GH Phipps - Have had 3 DATs. Going fine.</t>
    </r>
  </si>
  <si>
    <t>Monarch K8</t>
  </si>
  <si>
    <t>RTA
PO 463107</t>
  </si>
  <si>
    <t>GH Phipps
PO 463194</t>
  </si>
  <si>
    <r>
      <rPr>
        <rFont val="Calibri"/>
        <b/>
        <sz val="15.0"/>
      </rPr>
      <t xml:space="preserve">4/8/24 - </t>
    </r>
    <r>
      <rPr>
        <rFont val="Calibri"/>
        <b val="0"/>
        <sz val="15.0"/>
      </rPr>
      <t>RTA/GH Phipps - Have had 3 DATs. Going fine.</t>
    </r>
  </si>
  <si>
    <t>Summit MS</t>
  </si>
  <si>
    <t>Cuningham PO 463122</t>
  </si>
  <si>
    <t xml:space="preserve">Palace Construction
PO </t>
  </si>
  <si>
    <r>
      <rPr>
        <rFont val="Calibri"/>
        <b/>
        <sz val="15.0"/>
      </rPr>
      <t>01-22</t>
    </r>
    <r>
      <rPr>
        <rFont val="Calibri"/>
        <sz val="15.0"/>
      </rPr>
      <t xml:space="preserve">  Proposal from Cuningham due in January.  BVSD will work with Cuningham on documenting the VFA items that have been completed in February.</t>
    </r>
  </si>
  <si>
    <t>Escuela Bilingue Pioneer</t>
  </si>
  <si>
    <t>LOA
PO 463136 &amp; 
PO 463135</t>
  </si>
  <si>
    <t xml:space="preserve">Bryan Construction 
PO </t>
  </si>
  <si>
    <t>3/4/2024 - EVAL Mtg for Architect selection scheduled for 3/5 followed by CMGC on the 14th</t>
  </si>
  <si>
    <t>Louisville ES</t>
  </si>
  <si>
    <t>MOA
PO 463192</t>
  </si>
  <si>
    <t>Howell Construction 
PO 463133</t>
  </si>
  <si>
    <r>
      <rPr>
        <rFont val="Calibri"/>
        <sz val="15.0"/>
      </rPr>
      <t xml:space="preserve">3/4/2024 - Initial walks with MOA completed on 3/1 as well as kickoff Mtg with Howell
</t>
    </r>
    <r>
      <rPr>
        <rFont val="Calibri"/>
        <b/>
        <sz val="15.0"/>
      </rPr>
      <t xml:space="preserve">4/27/2024 - </t>
    </r>
    <r>
      <rPr>
        <rFont val="Calibri"/>
        <sz val="15.0"/>
      </rPr>
      <t>SD Drawings and Narrative expected the week of 5/3</t>
    </r>
  </si>
  <si>
    <t>Louisville MS</t>
  </si>
  <si>
    <t>MOA
PO 463191</t>
  </si>
  <si>
    <t>Howell Construction 
PO 463134</t>
  </si>
  <si>
    <r>
      <rPr>
        <rFont val="Calibri"/>
        <sz val="15.0"/>
      </rPr>
      <t xml:space="preserve">3/4/2024 - Initial walks with MOA completed on 3/1 as well as kickoff Mtg with Howell
</t>
    </r>
    <r>
      <rPr>
        <rFont val="Calibri"/>
        <b/>
        <sz val="15.0"/>
      </rPr>
      <t>4/27/2024 -</t>
    </r>
    <r>
      <rPr>
        <rFont val="Calibri"/>
        <sz val="15.0"/>
      </rPr>
      <t xml:space="preserve"> SD Drawings and Narrative expected the week of 5/3</t>
    </r>
  </si>
  <si>
    <t>Ryan ES</t>
  </si>
  <si>
    <t>LOA
PO 463142 &amp; 
PO 463141</t>
  </si>
  <si>
    <t xml:space="preserve">Boulder High </t>
  </si>
  <si>
    <t>LIA Architects
PO 462957</t>
  </si>
  <si>
    <t>JHL 
PO 463035</t>
  </si>
  <si>
    <t>03-08: LIA Architects doing investigation the next 3 weeks.
Trying to get focus groups together with Alana. Need to identify CTE.
Have met with CTE and Theater, working on SD’s</t>
  </si>
  <si>
    <t>Architect COI</t>
  </si>
  <si>
    <t>Cuningham PO 462896</t>
  </si>
  <si>
    <t>Western Surety #30237588</t>
  </si>
  <si>
    <t>08.01.25</t>
  </si>
  <si>
    <r>
      <rPr>
        <rFont val="Calibri"/>
        <b/>
        <sz val="15.0"/>
      </rPr>
      <t>9/16</t>
    </r>
    <r>
      <rPr>
        <rFont val="Calibri"/>
        <b val="0"/>
        <sz val="15.0"/>
      </rPr>
      <t xml:space="preserve"> - DD pricing on track. CDs expected mid October. Project is in striking distance with inflation. Trying to coordinate early abatement for night/weekend sprinkler work.
</t>
    </r>
    <r>
      <rPr>
        <rFont val="Calibri"/>
        <b/>
        <sz val="15.0"/>
      </rPr>
      <t>1/6</t>
    </r>
    <r>
      <rPr>
        <rFont val="Calibri"/>
        <b val="0"/>
        <sz val="15.0"/>
      </rPr>
      <t xml:space="preserve"> - On budget &amp; approved by BOE. Abatement walk on 1/6 &amp; FF&amp;E conference on 1/24.</t>
    </r>
  </si>
  <si>
    <r>
      <rPr>
        <rFont val="Calibri"/>
        <b/>
        <sz val="15.0"/>
      </rPr>
      <t>9/16</t>
    </r>
    <r>
      <rPr>
        <rFont val="Calibri"/>
        <b val="0"/>
        <sz val="15.0"/>
      </rPr>
      <t xml:space="preserve"> - DD pricing okay and on track with inflation funding. Pursuing Pivot for field. Sewer line to Red Tail is not going to be feasible.
</t>
    </r>
    <r>
      <rPr>
        <rFont val="Calibri"/>
        <b/>
        <sz val="15.0"/>
      </rPr>
      <t>1/6</t>
    </r>
    <r>
      <rPr>
        <rFont val="Calibri"/>
        <b val="0"/>
        <sz val="15.0"/>
      </rPr>
      <t xml:space="preserve"> - On budget and approved by BOE. FF&amp;E conference on 1/24.</t>
    </r>
  </si>
  <si>
    <r>
      <rPr>
        <rFont val="Calibri"/>
        <b/>
        <sz val="15.0"/>
      </rPr>
      <t>9/16</t>
    </r>
    <r>
      <rPr>
        <rFont val="Calibri"/>
        <b val="0"/>
        <sz val="15.0"/>
      </rPr>
      <t xml:space="preserve"> - DD pricing okay and on track with inflation funding.
</t>
    </r>
    <r>
      <rPr>
        <rFont val="Calibri"/>
        <b/>
        <sz val="15.0"/>
      </rPr>
      <t>1/6</t>
    </r>
    <r>
      <rPr>
        <rFont val="Calibri"/>
        <b val="0"/>
        <sz val="15.0"/>
      </rPr>
      <t xml:space="preserve"> - On budget and approved by BOE. FF&amp;E conference on 1/24.</t>
    </r>
  </si>
  <si>
    <t>Casey MS</t>
  </si>
  <si>
    <t>Eidos 
PO 463092</t>
  </si>
  <si>
    <t>Taylor Kohrs
PO 463167</t>
  </si>
  <si>
    <t>Western Surety #30238235</t>
  </si>
  <si>
    <r>
      <rPr>
        <rFont val="Calibri"/>
        <b/>
        <sz val="15.0"/>
      </rPr>
      <t>12.02</t>
    </r>
    <r>
      <rPr>
        <rFont val="Calibri"/>
        <sz val="15.0"/>
      </rPr>
      <t xml:space="preserve"> - GMP bid pack to BoE meeting on the 10th.
</t>
    </r>
    <r>
      <rPr>
        <rFont val="Calibri"/>
        <b/>
        <sz val="15.0"/>
      </rPr>
      <t>02.10</t>
    </r>
    <r>
      <rPr>
        <rFont val="Calibri"/>
        <sz val="15.0"/>
      </rPr>
      <t xml:space="preserve"> - Submittals, logistic plans, etc</t>
    </r>
  </si>
  <si>
    <t>Horizons K8</t>
  </si>
  <si>
    <t>Eidos
PO 463102</t>
  </si>
  <si>
    <t>Taylor Kohrs
PO 463220</t>
  </si>
  <si>
    <t>Western Surety #30238236</t>
  </si>
  <si>
    <r>
      <rPr>
        <rFont val="Calibri"/>
        <b/>
        <sz val="15.0"/>
      </rPr>
      <t>11.18</t>
    </r>
    <r>
      <rPr>
        <rFont val="Calibri"/>
        <sz val="15.0"/>
      </rPr>
      <t xml:space="preserve"> - CD pricing over budget by $423K ($281K after inflation).  Currently reviewing the GMP pricing for savings.
</t>
    </r>
    <r>
      <rPr>
        <rFont val="Calibri"/>
        <b/>
        <sz val="15.0"/>
      </rPr>
      <t>12.02</t>
    </r>
    <r>
      <rPr>
        <rFont val="Calibri"/>
        <sz val="15.0"/>
      </rPr>
      <t xml:space="preserve"> - GMP bid pack to BoE meeting on the 10th.  Will require inflation and asbestos funds.
</t>
    </r>
    <r>
      <rPr>
        <rFont val="Calibri"/>
        <b/>
        <sz val="15.0"/>
      </rPr>
      <t>1.6.25 -</t>
    </r>
    <r>
      <rPr>
        <rFont val="Calibri"/>
        <sz val="15.0"/>
      </rPr>
      <t xml:space="preserve"> Permit in process working on 3rd party 4030 submission. Still need to transfer from preieum to cover the cost overage.</t>
    </r>
  </si>
  <si>
    <t>Cuningham
PO 463122</t>
  </si>
  <si>
    <t>Palace
PO 463221</t>
  </si>
  <si>
    <r>
      <rPr>
        <rFont val="Calibri"/>
        <sz val="15.0"/>
      </rPr>
      <t>1</t>
    </r>
    <r>
      <rPr>
        <rFont val="Calibri"/>
        <b/>
        <sz val="15.0"/>
      </rPr>
      <t>2.02</t>
    </r>
    <r>
      <rPr>
        <rFont val="Calibri"/>
        <sz val="15.0"/>
      </rPr>
      <t xml:space="preserve"> - GMP bid pack to BoE meeting on the 10th.
</t>
    </r>
    <r>
      <rPr>
        <rFont val="Calibri"/>
        <b/>
        <sz val="15.0"/>
      </rPr>
      <t>02.10</t>
    </r>
    <r>
      <rPr>
        <rFont val="Calibri"/>
        <sz val="15.0"/>
      </rPr>
      <t xml:space="preserve"> - Crews mobilized on 02/03.</t>
    </r>
  </si>
  <si>
    <t>BCSIS/HP Additional Heating Coils</t>
  </si>
  <si>
    <t xml:space="preserve">Iconergy
PO </t>
  </si>
  <si>
    <t>JOC Construction
PO 463800</t>
  </si>
  <si>
    <r>
      <rPr>
        <rFont val="Calibri"/>
        <b/>
        <sz val="15.0"/>
      </rPr>
      <t>12.02</t>
    </r>
    <r>
      <rPr>
        <rFont val="Calibri"/>
        <sz val="15.0"/>
      </rPr>
      <t xml:space="preserve"> - Walked with subcontractors last week.  No schedule yet on material delivery
</t>
    </r>
    <r>
      <rPr>
        <rFont val="Calibri"/>
        <b/>
        <sz val="15.0"/>
      </rPr>
      <t>02.10</t>
    </r>
    <r>
      <rPr>
        <rFont val="Calibri"/>
        <sz val="15.0"/>
      </rPr>
      <t xml:space="preserve"> - Crews mobilize tonight.  Roughly a 3-4 week duration</t>
    </r>
  </si>
  <si>
    <t>BCSIS/HP Lift at Ramp</t>
  </si>
  <si>
    <t xml:space="preserve">08.26 - </t>
  </si>
  <si>
    <t>MOA 
PO 463192</t>
  </si>
  <si>
    <t>Howell
PO 463133</t>
  </si>
  <si>
    <t>01/06/2025 - Base package approved by the board. We are looking at Destratification fans and lighting to possibly add to scope
02/11/2025 - Finalizing Amendment package including Destratification fans and lighting options for pricing today, Howell is anticipating needing 2 weeks or so to finalize their pricing</t>
  </si>
  <si>
    <t>Howell
PO 463134</t>
  </si>
  <si>
    <t xml:space="preserve">01/06/2025 - Board packages are approved including roofing upgrades
Looking into adding other possible upgrades including destratification fans and LED Lighting where it does not currentlcy exist. Owner review for additional scope scheduled for 01/16,
Challenges with replacing select components of the existing RTU's due to refrigerant changes - we are looking at implications of a full replacement as soon as possible.
02/11/2025 - Submittals are going through for the base scope while also working on finalizing the additional scope we are hoping to add. </t>
  </si>
  <si>
    <t>LOA
 PO 463141
PO 463142
reimburse</t>
  </si>
  <si>
    <t>Bryan
PO 463224</t>
  </si>
  <si>
    <r>
      <rPr>
        <rFont val="Calibri"/>
        <b/>
        <sz val="15.0"/>
      </rPr>
      <t>01/06/2025 -</t>
    </r>
    <r>
      <rPr>
        <rFont val="Calibri"/>
        <sz val="15.0"/>
      </rPr>
      <t xml:space="preserve"> Base Scope approved through the board. Working on additional scope with Bryan and updated drawings with LOA. 
02/11/2025 - DCLA Finalizing additional drawings for landscaping improvements out front along with LOA addressing additional Scope items. </t>
    </r>
  </si>
  <si>
    <t>LOA 
PO 463135
PO 463136 Reimburse</t>
  </si>
  <si>
    <t>Bryan
PO 463225</t>
  </si>
  <si>
    <r>
      <rPr>
        <rFont val="Calibri"/>
        <b/>
        <sz val="15.0"/>
      </rPr>
      <t xml:space="preserve">10/21/2024 - </t>
    </r>
    <r>
      <rPr>
        <rFont val="Calibri"/>
        <sz val="15.0"/>
      </rPr>
      <t xml:space="preserve">Owner review mtg is set for the end of this week 10/25 followed by CD set - should only have minor changes with the exception of the playground scope. 
</t>
    </r>
    <r>
      <rPr>
        <rFont val="Calibri"/>
        <b/>
        <sz val="15.0"/>
      </rPr>
      <t>10/29/2024 -</t>
    </r>
    <r>
      <rPr>
        <rFont val="Calibri"/>
        <sz val="15.0"/>
      </rPr>
      <t xml:space="preserve"> Playground scope DD Set anticipated by 11/15 - Pushing on schedule with DCLA as possible to improve. Currently scheduled Bid Set not coming out until 02/05/2025. Balance of scope scheduled for GMP Estimates on 11/8/2024
</t>
    </r>
    <r>
      <rPr>
        <rFont val="Calibri"/>
        <b/>
        <sz val="15.0"/>
      </rPr>
      <t>11/18/2024</t>
    </r>
    <r>
      <rPr>
        <rFont val="Calibri"/>
        <sz val="15.0"/>
      </rPr>
      <t xml:space="preserve"> - GMP for base scope is expected to come in this week for the December Board meeting. 
</t>
    </r>
    <r>
      <rPr>
        <rFont val="Calibri"/>
        <b/>
        <sz val="15.0"/>
      </rPr>
      <t>12/2/2024 -</t>
    </r>
    <r>
      <rPr>
        <rFont val="Calibri"/>
        <sz val="15.0"/>
      </rPr>
      <t xml:space="preserve"> Ongoing scope additions - Base scope is set to go to the board for 12/10/2024 with balance to follow in January - Playground and additional scope added
</t>
    </r>
    <r>
      <rPr>
        <rFont val="Calibri"/>
        <b/>
        <sz val="15.0"/>
      </rPr>
      <t>01/06/2025</t>
    </r>
    <r>
      <rPr>
        <rFont val="Calibri"/>
        <sz val="15.0"/>
      </rPr>
      <t xml:space="preserve"> - Waiting on updated drawings from DCLA and LOA as well as pricing from Bryan - Bryan seems to be struggling with pricing up these options without full drawinsg.  
02/11/2025 -Updated Scope has been identified and DCLA and LOA are finalizing drawings for pricing. Anticipating &gt;800k In additional scope. </t>
    </r>
  </si>
  <si>
    <t>EDC Roof Top Units</t>
  </si>
  <si>
    <t>MW Golden
PO 463974</t>
  </si>
  <si>
    <t xml:space="preserve">01/06/2025 - All approvals are complete 
01/27/2025 - Pending Submittals from MW Golden
02/11/2025 - Daiken Units are 19 weeks out which puts delivery at the end of June (24th) if the order is finalized today. Submittals are approved as noted with BCER pending JVA structural review. </t>
  </si>
  <si>
    <t>LIA Architects
PO 462957
HED</t>
  </si>
  <si>
    <t>JHL 
PO 463203
PO 463035</t>
  </si>
  <si>
    <t>Western Surety 30237210</t>
  </si>
  <si>
    <r>
      <rPr>
        <rFont val="Calibri"/>
        <sz val="15.0"/>
      </rPr>
      <t xml:space="preserve">04-15: SD Drawings 04-05. Ned to set up meetings with Maintenance and DATE
05-01: Page Flip for SD was done  04-24
05-01: Coordinating the design schedule LIA modified slipping one month. 
05-20: Schedule back in line, JHL has presented their SD estimate, we are over LIA priorities have been discussed. Exterior doors have been walk, sealant walk has been done, LIA has engaged Grimditch.
06-17: Window was done, Option for Renewal of wood windows is being explored, Ceiling, Walls and floor finish walk is scheduled for june 19th. Drawings are du July 1st. precon OAC starting after july 1st.
7-01: DD set coming in today. requested priority lists. walked the school for all major scope items since SD. some parking only has 3" of asphalt.
</t>
    </r>
    <r>
      <rPr>
        <rFont val="Calibri"/>
        <b/>
        <sz val="15.0"/>
      </rPr>
      <t>7-15:</t>
    </r>
    <r>
      <rPr>
        <rFont val="Calibri"/>
        <sz val="15.0"/>
      </rPr>
      <t xml:space="preserve"> DD page flip was done facility comments are collected and will be sent out. Follow up meeting with JHL LIA this wednesday 7-17-2024, set was shared with principal. need to start coordinate with security on their door hardware grants. Pricing page filp still coming with consideration of priorities.
</t>
    </r>
    <r>
      <rPr>
        <rFont val="Calibri"/>
        <b/>
        <sz val="15.0"/>
      </rPr>
      <t>8-15:</t>
    </r>
    <r>
      <rPr>
        <rFont val="Calibri"/>
        <sz val="15.0"/>
      </rPr>
      <t xml:space="preserve"> DD budget ~600 k over budget, walked the site with LIA for VE items. abadement coordination has started.
</t>
    </r>
    <r>
      <rPr>
        <rFont val="Calibri"/>
        <b/>
        <sz val="15.0"/>
      </rPr>
      <t xml:space="preserve">08-26: </t>
    </r>
    <r>
      <rPr>
        <rFont val="Calibri"/>
        <sz val="15.0"/>
      </rPr>
      <t xml:space="preserve">Abatement Phasing has started, exterior guard rails were taken out of scope, Hail damaged roof was assigned as alternate to get pricing for insurance purposes. Lackluster graphics package received. CD's are due 09-20, Owner review 09-27.
</t>
    </r>
    <r>
      <rPr>
        <rFont val="Calibri"/>
        <b/>
        <sz val="15.0"/>
      </rPr>
      <t xml:space="preserve">09-09: </t>
    </r>
    <r>
      <rPr>
        <rFont val="Calibri"/>
        <sz val="15.0"/>
      </rPr>
      <t>Update on</t>
    </r>
    <r>
      <rPr>
        <rFont val="Calibri"/>
        <b/>
        <sz val="15.0"/>
      </rPr>
      <t xml:space="preserve"> </t>
    </r>
    <r>
      <rPr>
        <rFont val="Calibri"/>
        <sz val="15.0"/>
      </rPr>
      <t xml:space="preserve">Abatement phasing will be done during Precon OAC 09-10. Requested 3D Axons from LIA. Have provided Record specifications to LIA.  
</t>
    </r>
    <r>
      <rPr>
        <rFont val="Calibri"/>
        <b/>
        <sz val="15.0"/>
      </rPr>
      <t>09-16:</t>
    </r>
    <r>
      <rPr>
        <rFont val="Calibri"/>
        <sz val="15.0"/>
      </rPr>
      <t xml:space="preserve"> JHL seems to struggel with schedules related to abatment. Touch base schedule with JHL team 09-17. CD's due 09-23.
</t>
    </r>
    <r>
      <rPr>
        <rFont val="Calibri"/>
        <b/>
        <sz val="15.0"/>
      </rPr>
      <t xml:space="preserve">09-30: </t>
    </r>
    <r>
      <rPr>
        <rFont val="Calibri"/>
        <sz val="15.0"/>
      </rPr>
      <t xml:space="preserve">CD's are received, have been submitted to DFPC, Page Flip was done 9-27, Follow up meeting for boilerroom layout, and Guardrail hot spots.
</t>
    </r>
    <r>
      <rPr>
        <rFont val="Calibri"/>
        <b/>
        <sz val="15.0"/>
      </rPr>
      <t>10-21:</t>
    </r>
    <r>
      <rPr>
        <rFont val="Calibri"/>
        <sz val="15.0"/>
      </rPr>
      <t xml:space="preserve"> Phasing discussion is on going, ground/hss have gotten their PO's, RFP is out for Abatement, Furniture RFP is in the works, need to get movers on board for winter work. 
</t>
    </r>
    <r>
      <rPr>
        <rFont val="Calibri"/>
        <b/>
        <sz val="15.0"/>
      </rPr>
      <t>11-04:</t>
    </r>
    <r>
      <rPr>
        <rFont val="Calibri"/>
        <sz val="15.0"/>
      </rPr>
      <t xml:space="preserve"> Bid opening from JHL today, Abadment RFP is in progress, HSS, Ground has been borught on board, drawings have been sent to iconergy.
</t>
    </r>
    <r>
      <rPr>
        <rFont val="Calibri"/>
        <b/>
        <sz val="15.0"/>
      </rPr>
      <t xml:space="preserve">11-18: </t>
    </r>
    <r>
      <rPr>
        <rFont val="Calibri"/>
        <sz val="15.0"/>
      </rPr>
      <t xml:space="preserve">RFP for furniture all information is in Derells court should be going out very soon, GMP is going to the board 11-19, Walking the AV kitchen system with Principle on thursday,
</t>
    </r>
    <r>
      <rPr>
        <rFont val="Calibri"/>
        <b/>
        <sz val="15.0"/>
      </rPr>
      <t xml:space="preserve">12-02: </t>
    </r>
    <r>
      <rPr>
        <rFont val="Calibri"/>
        <sz val="15.0"/>
      </rPr>
      <t xml:space="preserve">Project is in permit review, RFP for furniture is going out soon, Abatment contractor is on board kick off is scheduled for Tuesday 12-03-2024 to discuss abatement over winter break.
</t>
    </r>
    <r>
      <rPr>
        <rFont val="Calibri"/>
        <b/>
        <sz val="15.0"/>
      </rPr>
      <t>01-06-2025</t>
    </r>
    <r>
      <rPr>
        <rFont val="Calibri"/>
        <sz val="15.0"/>
      </rPr>
      <t>: Issues getting my limit updated, permit review is completed. Winter abatement was successful, next step is abatement coordination meetings for spring break and on. RTU's were ordered prior to the 1st.</t>
    </r>
  </si>
  <si>
    <t>UA Playgrounds (5)
Aspen Creek, Coal Creek, Eldorado, Fireside, &amp; Monarch</t>
  </si>
  <si>
    <t xml:space="preserve">Matt Johnson </t>
  </si>
  <si>
    <t>FCI 
PK8 Playgrounds PO #464178
---------------
ES Playgrounds PO #464179</t>
  </si>
  <si>
    <r>
      <rPr>
        <rFont val="Calibri"/>
        <b/>
        <sz val="15.0"/>
      </rPr>
      <t>4/25/24</t>
    </r>
    <r>
      <rPr>
        <rFont val="Calibri"/>
        <sz val="15.0"/>
      </rPr>
      <t xml:space="preserve"> - SD's recevied 
</t>
    </r>
    <r>
      <rPr>
        <rFont val="Calibri"/>
        <b/>
        <sz val="15.0"/>
      </rPr>
      <t>5/2/24</t>
    </r>
    <r>
      <rPr>
        <rFont val="Calibri"/>
        <sz val="15.0"/>
      </rPr>
      <t xml:space="preserve"> - Onsite Review of SD's 
</t>
    </r>
    <r>
      <rPr>
        <rFont val="Calibri"/>
        <b/>
        <sz val="15.0"/>
      </rPr>
      <t xml:space="preserve">6/5/24 - </t>
    </r>
    <r>
      <rPr>
        <rFont val="Calibri"/>
        <sz val="15.0"/>
      </rPr>
      <t xml:space="preserve">DD draings recieved, Pricng due back 
</t>
    </r>
    <r>
      <rPr>
        <rFont val="Calibri"/>
        <b/>
        <sz val="15.0"/>
      </rPr>
      <t xml:space="preserve">6/28/24 - </t>
    </r>
    <r>
      <rPr>
        <rFont val="Calibri"/>
        <sz val="15.0"/>
      </rPr>
      <t xml:space="preserve">Submitted  in E-builder for facilites  review.
</t>
    </r>
    <r>
      <rPr>
        <rFont val="Calibri"/>
        <b/>
        <sz val="15.0"/>
      </rPr>
      <t>7/1/24 -</t>
    </r>
    <r>
      <rPr>
        <rFont val="Calibri"/>
        <sz val="15.0"/>
      </rPr>
      <t xml:space="preserve"> WEO provided DD pricing for phase 2
</t>
    </r>
    <r>
      <rPr>
        <rFont val="Calibri"/>
        <b/>
        <sz val="15.0"/>
      </rPr>
      <t>8/12/24</t>
    </r>
    <r>
      <rPr>
        <rFont val="Calibri"/>
        <sz val="15.0"/>
      </rPr>
      <t xml:space="preserve"> - WEO meeting late this week, need to start VE process. 
</t>
    </r>
    <r>
      <rPr>
        <rFont val="Calibri"/>
        <b/>
        <sz val="15.0"/>
      </rPr>
      <t>8/26/24</t>
    </r>
    <r>
      <rPr>
        <rFont val="Calibri"/>
        <sz val="15.0"/>
      </rPr>
      <t xml:space="preserve"> - 75% CD drawings have been completed for Phase II - Estimates show we are tracking on the anticipated budget.
</t>
    </r>
    <r>
      <rPr>
        <rFont val="Calibri"/>
        <b/>
        <sz val="15.0"/>
      </rPr>
      <t xml:space="preserve">9/9/24 -  </t>
    </r>
    <r>
      <rPr>
        <rFont val="Calibri"/>
        <sz val="15.0"/>
      </rPr>
      <t xml:space="preserve">Need DAT meeting with each school for comments on 75% CD's 
</t>
    </r>
    <r>
      <rPr>
        <rFont val="Calibri"/>
        <b/>
        <sz val="15.0"/>
      </rPr>
      <t xml:space="preserve">9/16/24 - </t>
    </r>
    <r>
      <rPr>
        <rFont val="Calibri"/>
        <sz val="15.0"/>
      </rPr>
      <t xml:space="preserve">Have met with Coal Creek, Eldorado, Aspen Creek to review current plans. Still trying to get Fireside, Monarch pk-8, and ryan on the schedlue to review the cuurent plans. Still targeting first week of october for 100% CD's
</t>
    </r>
    <r>
      <rPr>
        <rFont val="Calibri"/>
        <b/>
        <sz val="15.0"/>
      </rPr>
      <t>10/21/24</t>
    </r>
    <r>
      <rPr>
        <rFont val="Calibri"/>
        <sz val="15.0"/>
      </rPr>
      <t xml:space="preserve"> - RFP for contractor selcetion to go out this week. 
</t>
    </r>
    <r>
      <rPr>
        <rFont val="Calibri"/>
        <b/>
        <sz val="15.0"/>
      </rPr>
      <t xml:space="preserve">11/4/24 </t>
    </r>
    <r>
      <rPr>
        <rFont val="Calibri"/>
        <sz val="15.0"/>
      </rPr>
      <t xml:space="preserve">- RFP still out for contractor selection. 
</t>
    </r>
    <r>
      <rPr>
        <rFont val="Calibri"/>
        <b/>
        <sz val="15.0"/>
      </rPr>
      <t>11/18/24</t>
    </r>
    <r>
      <rPr>
        <rFont val="Calibri"/>
        <sz val="15.0"/>
      </rPr>
      <t xml:space="preserve"> - Contractor selection set for 12.4.24
</t>
    </r>
    <r>
      <rPr>
        <rFont val="Calibri"/>
        <b/>
        <sz val="15.0"/>
      </rPr>
      <t xml:space="preserve">12/2/24 - </t>
    </r>
    <r>
      <rPr>
        <rFont val="Calibri"/>
        <sz val="15.0"/>
      </rPr>
      <t xml:space="preserve">DCLA submitted projects for local AHJ review, BVSD paid for these plan reviews. 
</t>
    </r>
    <r>
      <rPr>
        <rFont val="Calibri"/>
        <b/>
        <sz val="15.0"/>
      </rPr>
      <t xml:space="preserve">1/6/25 - </t>
    </r>
    <r>
      <rPr>
        <rFont val="Calibri"/>
        <sz val="15.0"/>
      </rPr>
      <t xml:space="preserve">Pre-con meeting held with FCI, DCLA, and BVSD. FCI has been provided E-builder log in for the project, and will now attend meetings. All projects are still waiting DFPC review. </t>
    </r>
  </si>
  <si>
    <t>Gold Hill Playground</t>
  </si>
  <si>
    <t>DCLA</t>
  </si>
  <si>
    <r>
      <rPr>
        <rFont val="Calibri"/>
        <b/>
        <sz val="15.0"/>
      </rPr>
      <t xml:space="preserve">1/8/25: </t>
    </r>
    <r>
      <rPr>
        <rFont val="Calibri"/>
        <b val="0"/>
        <sz val="15.0"/>
      </rPr>
      <t xml:space="preserve">Master Plans complete, meet with Design Team 1-14. Master Plan 12/20/24
100% DD 1/30/25 Bid Set 3/15/25 Notified Derrell. </t>
    </r>
  </si>
  <si>
    <t>Jamestown Playground</t>
  </si>
  <si>
    <r>
      <rPr>
        <rFont val="Calibri"/>
        <b/>
        <sz val="15.0"/>
      </rPr>
      <t xml:space="preserve">1/8/25: </t>
    </r>
    <r>
      <rPr>
        <rFont val="Calibri"/>
        <b val="0"/>
        <sz val="15.0"/>
      </rPr>
      <t xml:space="preserve">Master Plans complete, meet with Design Team 1-14.  Master Plan 12/20/24
100% DD 1/30/25 Bid Set 3/15/25 Notified Derrell. </t>
    </r>
  </si>
  <si>
    <t>Nederland MS/HS Turf</t>
  </si>
  <si>
    <r>
      <rPr>
        <rFont val="Calibri"/>
        <b/>
        <sz val="15.0"/>
      </rPr>
      <t xml:space="preserve">1/8/25: </t>
    </r>
    <r>
      <rPr>
        <rFont val="Calibri"/>
        <b val="0"/>
        <sz val="15.0"/>
      </rPr>
      <t xml:space="preserve">RFP 25-20 out on street, inquiries due 1-9, addendum scheduled for 1-16. Bid opening  1-23, proposal review 1-31.
</t>
    </r>
    <r>
      <rPr>
        <rFont val="Calibri"/>
        <b/>
        <sz val="15.0"/>
      </rPr>
      <t xml:space="preserve">2/4/25: </t>
    </r>
    <r>
      <rPr>
        <rFont val="Calibri"/>
        <b val="0"/>
        <sz val="15.0"/>
      </rPr>
      <t xml:space="preserve">Meeting with Mammoth (new vendor) on 2-5. References are great. 
</t>
    </r>
    <r>
      <rPr>
        <rFont val="Calibri"/>
        <b/>
        <sz val="15.0"/>
      </rPr>
      <t xml:space="preserve">2-10: </t>
    </r>
    <r>
      <rPr>
        <rFont val="Calibri"/>
        <b val="0"/>
        <sz val="15.0"/>
      </rPr>
      <t>Mammoth wil perform the work</t>
    </r>
  </si>
  <si>
    <t>EDC TI Modifications</t>
  </si>
  <si>
    <t>Eidos</t>
  </si>
  <si>
    <t xml:space="preserve">JHL Constructors
PO </t>
  </si>
  <si>
    <r>
      <rPr>
        <rFont val="Calibri"/>
        <b/>
        <sz val="15.0"/>
      </rPr>
      <t>1/28/25:</t>
    </r>
    <r>
      <rPr>
        <rFont val="Calibri"/>
        <b val="0"/>
        <sz val="15.0"/>
      </rPr>
      <t xml:space="preserve"> JHL on the job, steel studs and drywall scheduled for week of 2-3. Permit approved, Ground PO issued for 3rd party. Job #971-2201
</t>
    </r>
    <r>
      <rPr>
        <rFont val="Calibri"/>
        <b/>
        <sz val="15.0"/>
      </rPr>
      <t xml:space="preserve">2/4/25: </t>
    </r>
    <r>
      <rPr>
        <rFont val="Calibri"/>
        <b val="0"/>
        <sz val="15.0"/>
      </rPr>
      <t>Job progressing. Having weekly OAC's</t>
    </r>
  </si>
  <si>
    <t>Meadowlark Landscaping</t>
  </si>
  <si>
    <t>CPC</t>
  </si>
  <si>
    <r>
      <rPr>
        <rFont val="Calibri"/>
        <b/>
        <sz val="15.0"/>
      </rPr>
      <t xml:space="preserve">1/24/25: </t>
    </r>
    <r>
      <rPr>
        <rFont val="Calibri"/>
        <b val="0"/>
        <sz val="15.0"/>
      </rPr>
      <t>Met with CPC and Phil McQuade on site, coming up with plan for CPC to price.</t>
    </r>
  </si>
  <si>
    <t>Aspen Creek K8</t>
  </si>
  <si>
    <t xml:space="preserve">BVH Architects
PO </t>
  </si>
  <si>
    <t>Alliance
PO 463990</t>
  </si>
  <si>
    <t xml:space="preserve">9/9/24 -  Initial Architect walk held on 9/6, Eidos was the only Architect to show up. Walk to be rescheduled for 2nd attempt 
1/6/25 - Troy has provided contacts for generator service, a meeting to walk through this eqiupment will take place in the near future. </t>
  </si>
  <si>
    <t>BCSIS/High Peaks</t>
  </si>
  <si>
    <t>Eidos
PO 464063</t>
  </si>
  <si>
    <t>Swinerton
PO 464137</t>
  </si>
  <si>
    <t>Birch ES</t>
  </si>
  <si>
    <t>Alliance
PO 464029</t>
  </si>
  <si>
    <t>9/9/2024 - Initial Architect walk held on 9/6, Eidos was the only Architect to show up.
02/11/2025 - First DAT with BVH and Alliance</t>
  </si>
  <si>
    <t>Centennial MS</t>
  </si>
  <si>
    <t>Eidos
PO 463988</t>
  </si>
  <si>
    <t>Palace
PO 463986</t>
  </si>
  <si>
    <r>
      <rPr>
        <b/>
      </rPr>
      <t>12.02</t>
    </r>
    <r>
      <rPr/>
      <t xml:space="preserve"> - Facility and Eidos walks scheduled for 12.05
</t>
    </r>
    <r>
      <rPr>
        <b/>
      </rPr>
      <t>02.10</t>
    </r>
    <r>
      <rPr/>
      <t xml:space="preserve"> - Facility &amp; bldg reviews occurring.  DATs starting</t>
    </r>
  </si>
  <si>
    <t>Crest View ES</t>
  </si>
  <si>
    <t>Eidos
PO 463989</t>
  </si>
  <si>
    <t>Palace
PO 463987</t>
  </si>
  <si>
    <r>
      <rPr>
        <b/>
      </rPr>
      <t>12.02</t>
    </r>
    <r>
      <rPr/>
      <t xml:space="preserve"> - Facility and Eidos walks scheduled for 12.05
</t>
    </r>
    <r>
      <rPr>
        <b/>
      </rPr>
      <t>02.10</t>
    </r>
    <r>
      <rPr/>
      <t xml:space="preserve"> - Facility &amp; bldg reviews occurring.  DATs starting</t>
    </r>
  </si>
  <si>
    <t>Fairview HS (YR1)</t>
  </si>
  <si>
    <t>MOA
PO 463991</t>
  </si>
  <si>
    <t>A&amp;P
PO 463889</t>
  </si>
  <si>
    <r>
      <rPr>
        <b/>
      </rPr>
      <t>08-05</t>
    </r>
    <r>
      <rPr/>
      <t xml:space="preserve"> - Schedule sent to Derrell.  Still working on VFA/Scope sheets.
</t>
    </r>
    <r>
      <rPr>
        <b/>
      </rPr>
      <t>08-21</t>
    </r>
    <r>
      <rPr/>
      <t xml:space="preserve">: Architect Walk was Held
</t>
    </r>
    <r>
      <rPr>
        <b/>
      </rPr>
      <t>08-22:</t>
    </r>
    <r>
      <rPr/>
      <t xml:space="preserve"> GC Project walk was Held
</t>
    </r>
    <r>
      <rPr>
        <b/>
      </rPr>
      <t>08-26:</t>
    </r>
    <r>
      <rPr/>
      <t xml:space="preserve"> Softball scorebaord quote received getting sign off form Harry, Nic approved.
</t>
    </r>
    <r>
      <rPr>
        <b/>
      </rPr>
      <t>09-16:</t>
    </r>
    <r>
      <rPr/>
      <t xml:space="preserve"> Addendum for Architect and GC selection has been published. PO for softball scoreboard is out, estimated installed mid October.
</t>
    </r>
    <r>
      <rPr>
        <b/>
      </rPr>
      <t>10-21:</t>
    </r>
    <r>
      <rPr/>
      <t xml:space="preserve"> softball score board has been installed, need to get screws installed. MOA and AP were selected as CMGC team.
</t>
    </r>
    <r>
      <rPr>
        <b/>
      </rPr>
      <t>11-04:</t>
    </r>
    <r>
      <rPr/>
      <t xml:space="preserve"> Kicks off are scheduled, meeting with principle is scheudled, record drawings are going out this week.
</t>
    </r>
    <r>
      <rPr>
        <b/>
      </rPr>
      <t>11-18:</t>
    </r>
    <r>
      <rPr/>
      <t xml:space="preserve"> GC Architecture kick off was on 11-8, we have started Precon OAC's, Principle  intro duction and Bond 101 presentations is scheduled for 11-20, Walk with Rob price Scheudled for 11-22, walk with GC Architectu and Facility shceudled for 11-27, Gc will start taking 360 picutres of schools  week of the 25th,
</t>
    </r>
    <r>
      <rPr>
        <b/>
      </rPr>
      <t>12-02:</t>
    </r>
    <r>
      <rPr/>
      <t xml:space="preserve"> GC has close to 50% of pictures completed, had a good site visit on 11-27-2024,
</t>
    </r>
    <r>
      <rPr>
        <b/>
      </rPr>
      <t>01-06-2025:</t>
    </r>
    <r>
      <rPr/>
      <t xml:space="preserve"> We had a pull planning meeting, Architect and AP have meet the facility team and is on a role. site investigating ~%60 done, Site survey was done, Geotech was done, Architect is scheudleing a quick DAT draft to go over the week of january 6th.</t>
    </r>
  </si>
  <si>
    <t>Alliance
PO 463982</t>
  </si>
  <si>
    <r>
      <rPr>
        <b/>
      </rPr>
      <t>12.05</t>
    </r>
    <r>
      <rPr/>
      <t xml:space="preserve"> - Architect and facility walks tentatively scheduled for mid Dec.
</t>
    </r>
    <r>
      <rPr>
        <b/>
      </rPr>
      <t>02.10</t>
    </r>
    <r>
      <rPr/>
      <t xml:space="preserve"> - Three options drafted and Alliance pricing.  Once costs are identified, find funding.</t>
    </r>
  </si>
  <si>
    <t>Manhattan MS</t>
  </si>
  <si>
    <t>Eidos
PO 464067</t>
  </si>
  <si>
    <t>Swinerton
PO 464028</t>
  </si>
  <si>
    <t>9/9/2024 - Inital walks with Architect and CMGC were completed and pending RFP responses
02/11/2024 - Initial DAT was held with the school on 1/29/2025, Eidos and Swinerton.</t>
  </si>
  <si>
    <t>Mapleton ECC</t>
  </si>
  <si>
    <t>BVH Architects
PO 464066</t>
  </si>
  <si>
    <t>A.D. Miller
PO 464107</t>
  </si>
  <si>
    <r>
      <rPr/>
      <t xml:space="preserve">11.18 - AD Miller selected as CMGC; architect TBD.
</t>
    </r>
    <r>
      <rPr>
        <b/>
      </rPr>
      <t>02.10</t>
    </r>
    <r>
      <rPr/>
      <t xml:space="preserve"> - Facility &amp; bldg reviews occurring.  Only 2 items on the VFA so DATs will be short.</t>
    </r>
  </si>
  <si>
    <t>Platt MS</t>
  </si>
  <si>
    <t>Eidos
PO 464046</t>
  </si>
  <si>
    <t>Swinerton
PO 464138</t>
  </si>
  <si>
    <t>Southern Hills MS</t>
  </si>
  <si>
    <t>MOA
PO 463992</t>
  </si>
  <si>
    <t>A&amp;P
PO 463898</t>
  </si>
  <si>
    <r>
      <rPr>
        <b/>
      </rPr>
      <t>08-05</t>
    </r>
    <r>
      <rPr/>
      <t xml:space="preserve"> - Schedule sent to Derrell.  Still working on VFA/Scope sheets.
</t>
    </r>
    <r>
      <rPr>
        <b/>
      </rPr>
      <t>08-21</t>
    </r>
    <r>
      <rPr/>
      <t xml:space="preserve">: Architect Walk was Held
</t>
    </r>
    <r>
      <rPr>
        <b/>
      </rPr>
      <t>08-22</t>
    </r>
    <r>
      <rPr/>
      <t xml:space="preserve">: GC Project walk was Held
</t>
    </r>
    <r>
      <rPr>
        <b/>
      </rPr>
      <t xml:space="preserve">09-16: </t>
    </r>
    <r>
      <rPr/>
      <t>Addendum for Architect and GC selection has been published.</t>
    </r>
    <r>
      <rPr>
        <b/>
      </rPr>
      <t xml:space="preserve">
10-21:</t>
    </r>
    <r>
      <rPr/>
      <t xml:space="preserve"> softball score board has been installed, need to get screws installed. MOA and AP were selected as CMGC team.
</t>
    </r>
    <r>
      <rPr>
        <b/>
      </rPr>
      <t>11-04:</t>
    </r>
    <r>
      <rPr/>
      <t xml:space="preserve"> Kicks off are scheduled, meeting with principle is scheudled, record drawings are going out this week.
</t>
    </r>
    <r>
      <rPr>
        <b/>
      </rPr>
      <t xml:space="preserve">11-18: </t>
    </r>
    <r>
      <rPr/>
      <t xml:space="preserve">GC Architecture kick off was on 11-8, we have started Precon OAC's, Principle  intro duction and Bond 101 presentations is scheduled for 11-20, Walk with Rob price Scheudled for 11-22, walk with GC Architectu and Facility shceudled for 11-27, Gc will start taking 360 picutres of schools  week of the 25th,
</t>
    </r>
    <r>
      <rPr>
        <b/>
      </rPr>
      <t>12-02:</t>
    </r>
    <r>
      <rPr/>
      <t xml:space="preserve"> GC has close to 50% of pictures completed, had a good site visit on 11-27-2024,
</t>
    </r>
    <r>
      <rPr>
        <b/>
      </rPr>
      <t xml:space="preserve">01-06-2025: </t>
    </r>
    <r>
      <rPr/>
      <t>We had a pull planning meeting, Architect and AP have meet the facility team and is on a role. site investigating ~%60 done, Site survey was done, Geotech was done, Architect is scheudleing a quick DAT draft to go over the week of january 6th.</t>
    </r>
  </si>
  <si>
    <t>Whittier ES</t>
  </si>
  <si>
    <t>BVH Architects
PO 464067</t>
  </si>
  <si>
    <t>A.D. Miller
PO 464106</t>
  </si>
  <si>
    <r>
      <rPr>
        <b/>
      </rPr>
      <t xml:space="preserve">11.18 </t>
    </r>
    <r>
      <rPr/>
      <t xml:space="preserve">- AD Miller selected as CMGC; architect TBD.
</t>
    </r>
    <r>
      <rPr>
        <b/>
      </rPr>
      <t>02.10</t>
    </r>
    <r>
      <rPr/>
      <t xml:space="preserve"> - Facility &amp; bldg reviews occurring.  DATs starting</t>
    </r>
  </si>
  <si>
    <t>UA Playgrounds (5) Bear Creek, Creekside, Eldorado K8, Heatherwood, Mapleton, Mesa ES</t>
  </si>
  <si>
    <t xml:space="preserve">FCI
PO </t>
  </si>
  <si>
    <t>Bear Creek ES</t>
  </si>
  <si>
    <t>Coal Creek ES</t>
  </si>
  <si>
    <t>Community Montessori</t>
  </si>
  <si>
    <t>Eisenhower ES</t>
  </si>
  <si>
    <t>PM2</t>
  </si>
  <si>
    <t>Eldorado K8</t>
  </si>
  <si>
    <t>Flatirons ES</t>
  </si>
  <si>
    <t>Foothill ES</t>
  </si>
  <si>
    <t>Gold Hill ES</t>
  </si>
  <si>
    <t>Heatherwood ES</t>
  </si>
  <si>
    <t>Jamestown ES</t>
  </si>
  <si>
    <t>Kohl ES</t>
  </si>
  <si>
    <t>Mesa ES</t>
  </si>
  <si>
    <t>Nederland ES</t>
  </si>
  <si>
    <t>Nederland MS/HS</t>
  </si>
  <si>
    <t>Parkdale / Erie ES</t>
  </si>
  <si>
    <t>Superior ES</t>
  </si>
  <si>
    <t>VFA Critical Needs (All Schools)</t>
  </si>
  <si>
    <t>All PMs</t>
  </si>
  <si>
    <t>School</t>
  </si>
  <si>
    <t>VFA budgeted</t>
  </si>
  <si>
    <t>SD cost est.</t>
  </si>
  <si>
    <t>SD $ var.</t>
  </si>
  <si>
    <t>SD % var.</t>
  </si>
  <si>
    <t>DD cost est.</t>
  </si>
  <si>
    <t>DD % var.</t>
  </si>
  <si>
    <t>CD cost est.</t>
  </si>
  <si>
    <t>CD $ var.</t>
  </si>
  <si>
    <t>CD % var.</t>
  </si>
  <si>
    <t>Projections</t>
  </si>
  <si>
    <t>Broom Heights</t>
  </si>
  <si>
    <t>Broom High</t>
  </si>
  <si>
    <t>Bear Creek</t>
  </si>
  <si>
    <t>Boulder HS</t>
  </si>
  <si>
    <t>Comm. Mont.</t>
  </si>
  <si>
    <t>Transitions</t>
  </si>
  <si>
    <t>Eisenhower</t>
  </si>
  <si>
    <t>Fairview</t>
  </si>
  <si>
    <t>Foothill</t>
  </si>
  <si>
    <t>Horizons</t>
  </si>
  <si>
    <t>Kohl</t>
  </si>
  <si>
    <t>Mapleton</t>
  </si>
  <si>
    <t>MOHI</t>
  </si>
  <si>
    <t>MOK8</t>
  </si>
  <si>
    <t>Sanchez</t>
  </si>
  <si>
    <t>Southern Hills</t>
  </si>
  <si>
    <t>Total</t>
  </si>
  <si>
    <t>Architect PO</t>
  </si>
  <si>
    <t>Contractor PO</t>
  </si>
  <si>
    <t>Wold Architects
PO#</t>
  </si>
  <si>
    <t>HordCoplanMacht
PO#</t>
  </si>
  <si>
    <t>BVH Architects
PO</t>
  </si>
  <si>
    <t>TreanorHL
PO#</t>
  </si>
  <si>
    <t>Westover 
30 - POs</t>
  </si>
  <si>
    <t>Meadowlark Site Work</t>
  </si>
  <si>
    <t>CPC Constructors
PO#</t>
  </si>
  <si>
    <t>JOC Construction 
PO#461919 - B</t>
  </si>
  <si>
    <t>MOA
PO#</t>
  </si>
  <si>
    <t>A&amp;P 
PO#</t>
  </si>
  <si>
    <t>Roofing Projects (1) Eldo K8</t>
  </si>
  <si>
    <t>RoofTech</t>
  </si>
  <si>
    <t>Superior Roof
PO#</t>
  </si>
  <si>
    <t>Construction is complete - working through final inspections and remaining punch list items</t>
  </si>
  <si>
    <t>Roofing Projects (2) Aspen Creek</t>
  </si>
  <si>
    <t>Roofing Projects (3) Louisville MS</t>
  </si>
  <si>
    <t>Roofing Projects (4) Lafayette ES</t>
  </si>
  <si>
    <t>Repairs made - August/September 2023</t>
  </si>
  <si>
    <t>Shade Shelters (1) Meadowlark</t>
  </si>
  <si>
    <t>A to Z Recreation</t>
  </si>
  <si>
    <t>Shade Shelters (2) Emerald</t>
  </si>
  <si>
    <t>Adding walkway from the existing sidewalk to the structure</t>
  </si>
  <si>
    <t>Shade Shelters (3) Halcyon</t>
  </si>
  <si>
    <t>Shade Shelters (4) Douglass</t>
  </si>
</sst>
</file>

<file path=xl/styles.xml><?xml version="1.0" encoding="utf-8"?>
<styleSheet xmlns="http://schemas.openxmlformats.org/spreadsheetml/2006/main" xmlns:x14ac="http://schemas.microsoft.com/office/spreadsheetml/2009/9/ac" xmlns:mc="http://schemas.openxmlformats.org/markup-compatibility/2006">
  <numFmts count="12">
    <numFmt numFmtId="164" formatCode="&quot;$&quot;#,##0.00"/>
    <numFmt numFmtId="165" formatCode="M/d/yyyy"/>
    <numFmt numFmtId="166" formatCode="mmmm d, yyyy"/>
    <numFmt numFmtId="167" formatCode="m/d/yyyy"/>
    <numFmt numFmtId="168" formatCode="m/d/yy"/>
    <numFmt numFmtId="169" formatCode="mm/dd/yyyy"/>
    <numFmt numFmtId="170" formatCode="mm/dd"/>
    <numFmt numFmtId="171" formatCode="mm/dd/yy"/>
    <numFmt numFmtId="172" formatCode="m-d"/>
    <numFmt numFmtId="173" formatCode="m/d"/>
    <numFmt numFmtId="174" formatCode="&quot;$&quot;#,##0"/>
    <numFmt numFmtId="175" formatCode="m/yyyy"/>
  </numFmts>
  <fonts count="18">
    <font>
      <sz val="10.0"/>
      <color rgb="FF000000"/>
      <name val="Arial"/>
    </font>
    <font>
      <sz val="14.0"/>
      <name val="Calibri"/>
    </font>
    <font>
      <sz val="15.0"/>
      <name val="Calibri"/>
    </font>
    <font>
      <b/>
      <sz val="14.0"/>
      <name val="Calibri"/>
    </font>
    <font>
      <b/>
      <sz val="14.0"/>
      <color rgb="FF000000"/>
      <name val="Calibri"/>
    </font>
    <font>
      <b/>
      <sz val="15.0"/>
      <name val="Calibri"/>
    </font>
    <font/>
    <font>
      <sz val="14.0"/>
      <color rgb="FF000000"/>
      <name val="Calibri"/>
    </font>
    <font>
      <strike/>
      <sz val="14.0"/>
      <color rgb="FF000000"/>
      <name val="Calibri"/>
    </font>
    <font>
      <strike/>
      <sz val="14.0"/>
      <name val="Calibri"/>
    </font>
    <font>
      <strike/>
      <sz val="15.0"/>
      <name val="Calibri"/>
    </font>
    <font>
      <strike/>
    </font>
    <font>
      <b/>
      <sz val="10.0"/>
      <name val="Calibri"/>
    </font>
    <font>
      <sz val="15.0"/>
    </font>
    <font>
      <b/>
    </font>
    <font>
      <b/>
      <sz val="11.0"/>
    </font>
    <font>
      <color rgb="FFFF0000"/>
    </font>
    <font>
      <sz val="12.0"/>
      <name val="Calibri"/>
    </font>
  </fonts>
  <fills count="9">
    <fill>
      <patternFill patternType="none"/>
    </fill>
    <fill>
      <patternFill patternType="lightGray"/>
    </fill>
    <fill>
      <patternFill patternType="solid">
        <fgColor rgb="FFC9DAF8"/>
        <bgColor rgb="FFC9DAF8"/>
      </patternFill>
    </fill>
    <fill>
      <patternFill patternType="solid">
        <fgColor rgb="FF00FF00"/>
        <bgColor rgb="FF00FF00"/>
      </patternFill>
    </fill>
    <fill>
      <patternFill patternType="solid">
        <fgColor rgb="FFFFFF00"/>
        <bgColor rgb="FFFFFF00"/>
      </patternFill>
    </fill>
    <fill>
      <patternFill patternType="solid">
        <fgColor rgb="FFFFF2CC"/>
        <bgColor rgb="FFFFF2CC"/>
      </patternFill>
    </fill>
    <fill>
      <patternFill patternType="solid">
        <fgColor rgb="FFFF0000"/>
        <bgColor rgb="FFFF0000"/>
      </patternFill>
    </fill>
    <fill>
      <patternFill patternType="solid">
        <fgColor rgb="FFFFFFFF"/>
        <bgColor rgb="FFFFFFFF"/>
      </patternFill>
    </fill>
    <fill>
      <patternFill patternType="solid">
        <fgColor rgb="FFFF9900"/>
        <bgColor rgb="FFFF9900"/>
      </patternFill>
    </fill>
  </fills>
  <borders count="4">
    <border/>
    <border>
      <left style="thin">
        <color rgb="FF000000"/>
      </left>
      <right style="thin">
        <color rgb="FF000000"/>
      </right>
      <top style="thin">
        <color rgb="FF000000"/>
      </top>
      <bottom style="thin">
        <color rgb="FF000000"/>
      </bottom>
    </border>
    <border>
      <right style="thin">
        <color rgb="FF000000"/>
      </right>
    </border>
    <border>
      <bottom style="thin">
        <color rgb="FF000000"/>
      </bottom>
    </border>
  </borders>
  <cellStyleXfs count="1">
    <xf borderId="0" fillId="0" fontId="0" numFmtId="0" applyAlignment="1" applyFont="1"/>
  </cellStyleXfs>
  <cellXfs count="183">
    <xf borderId="0" fillId="0" fontId="0" numFmtId="0" xfId="0" applyAlignment="1" applyFont="1">
      <alignment readingOrder="0" shrinkToFit="0" vertical="bottom" wrapText="0"/>
    </xf>
    <xf borderId="0" fillId="0" fontId="1" numFmtId="164" xfId="0" applyAlignment="1" applyFont="1" applyNumberFormat="1">
      <alignment readingOrder="0"/>
    </xf>
    <xf borderId="0" fillId="0" fontId="1" numFmtId="0" xfId="0" applyFont="1"/>
    <xf borderId="0" fillId="0" fontId="1" numFmtId="0" xfId="0" applyAlignment="1" applyFont="1">
      <alignment horizontal="center"/>
    </xf>
    <xf borderId="0" fillId="0" fontId="1" numFmtId="165" xfId="0" applyAlignment="1" applyFont="1" applyNumberFormat="1">
      <alignment horizontal="center"/>
    </xf>
    <xf borderId="0" fillId="0" fontId="2" numFmtId="0" xfId="0" applyAlignment="1" applyFont="1">
      <alignment shrinkToFit="0" wrapText="1"/>
    </xf>
    <xf borderId="0" fillId="0" fontId="3" numFmtId="0" xfId="0" applyAlignment="1" applyFont="1">
      <alignment readingOrder="0"/>
    </xf>
    <xf borderId="0" fillId="0" fontId="1" numFmtId="0" xfId="0" applyAlignment="1" applyFont="1">
      <alignment readingOrder="0"/>
    </xf>
    <xf borderId="0" fillId="0" fontId="1" numFmtId="166" xfId="0" applyAlignment="1" applyFont="1" applyNumberFormat="1">
      <alignment horizontal="center" readingOrder="0"/>
    </xf>
    <xf borderId="1" fillId="2" fontId="4" numFmtId="0" xfId="0" applyAlignment="1" applyBorder="1" applyFill="1" applyFont="1">
      <alignment horizontal="left" readingOrder="0"/>
    </xf>
    <xf borderId="1" fillId="2" fontId="4" numFmtId="0" xfId="0" applyAlignment="1" applyBorder="1" applyFont="1">
      <alignment horizontal="center" readingOrder="0" shrinkToFit="0" wrapText="1"/>
    </xf>
    <xf borderId="1" fillId="2" fontId="4" numFmtId="0" xfId="0" applyAlignment="1" applyBorder="1" applyFont="1">
      <alignment horizontal="center" readingOrder="0"/>
    </xf>
    <xf borderId="1" fillId="2" fontId="4" numFmtId="165" xfId="0" applyAlignment="1" applyBorder="1" applyFont="1" applyNumberFormat="1">
      <alignment horizontal="center" readingOrder="0"/>
    </xf>
    <xf borderId="1" fillId="2" fontId="3" numFmtId="0" xfId="0" applyAlignment="1" applyBorder="1" applyFont="1">
      <alignment horizontal="center" readingOrder="0" shrinkToFit="0" wrapText="1"/>
    </xf>
    <xf borderId="1" fillId="2" fontId="3" numFmtId="0" xfId="0" applyAlignment="1" applyBorder="1" applyFont="1">
      <alignment horizontal="center" readingOrder="0"/>
    </xf>
    <xf borderId="1" fillId="2" fontId="5" numFmtId="0" xfId="0" applyAlignment="1" applyBorder="1" applyFont="1">
      <alignment horizontal="center" readingOrder="0" shrinkToFit="0" wrapText="1"/>
    </xf>
    <xf borderId="0" fillId="0" fontId="6" numFmtId="0" xfId="0" applyAlignment="1" applyFont="1">
      <alignment horizontal="center"/>
    </xf>
    <xf borderId="1" fillId="0" fontId="7" numFmtId="0" xfId="0" applyAlignment="1" applyBorder="1" applyFont="1">
      <alignment readingOrder="0" vertical="top"/>
    </xf>
    <xf borderId="1" fillId="0" fontId="7" numFmtId="0" xfId="0" applyAlignment="1" applyBorder="1" applyFont="1">
      <alignment readingOrder="0" shrinkToFit="0" vertical="top" wrapText="1"/>
    </xf>
    <xf borderId="1" fillId="0" fontId="7" numFmtId="0" xfId="0" applyAlignment="1" applyBorder="1" applyFont="1">
      <alignment horizontal="center" readingOrder="0" vertical="top"/>
    </xf>
    <xf borderId="1" fillId="0" fontId="7" numFmtId="167" xfId="0" applyAlignment="1" applyBorder="1" applyFont="1" applyNumberFormat="1">
      <alignment horizontal="center" readingOrder="0" vertical="top"/>
    </xf>
    <xf borderId="1" fillId="0" fontId="7" numFmtId="168" xfId="0" applyAlignment="1" applyBorder="1" applyFont="1" applyNumberFormat="1">
      <alignment horizontal="center" readingOrder="0" vertical="top"/>
    </xf>
    <xf borderId="1" fillId="0" fontId="1" numFmtId="0" xfId="0" applyAlignment="1" applyBorder="1" applyFont="1">
      <alignment horizontal="center" readingOrder="0" vertical="top"/>
    </xf>
    <xf borderId="1" fillId="3" fontId="1" numFmtId="0" xfId="0" applyAlignment="1" applyBorder="1" applyFill="1" applyFont="1">
      <alignment vertical="top"/>
    </xf>
    <xf borderId="1" fillId="4" fontId="1" numFmtId="0" xfId="0" applyAlignment="1" applyBorder="1" applyFill="1" applyFont="1">
      <alignment vertical="top"/>
    </xf>
    <xf borderId="1" fillId="0" fontId="1" numFmtId="168" xfId="0" applyAlignment="1" applyBorder="1" applyFont="1" applyNumberFormat="1">
      <alignment horizontal="center" readingOrder="0" vertical="top"/>
    </xf>
    <xf borderId="1" fillId="0" fontId="2" numFmtId="0" xfId="0" applyAlignment="1" applyBorder="1" applyFont="1">
      <alignment readingOrder="0" shrinkToFit="0" vertical="top" wrapText="1"/>
    </xf>
    <xf borderId="1" fillId="0" fontId="1" numFmtId="0" xfId="0" applyAlignment="1" applyBorder="1" applyFont="1">
      <alignment readingOrder="0" vertical="top"/>
    </xf>
    <xf borderId="1" fillId="0" fontId="1" numFmtId="0" xfId="0" applyAlignment="1" applyBorder="1" applyFont="1">
      <alignment vertical="top"/>
    </xf>
    <xf borderId="0" fillId="0" fontId="6" numFmtId="0" xfId="0" applyAlignment="1" applyFont="1">
      <alignment vertical="top"/>
    </xf>
    <xf borderId="1" fillId="0" fontId="7" numFmtId="0" xfId="0" applyAlignment="1" applyBorder="1" applyFont="1">
      <alignment horizontal="center" readingOrder="0" shrinkToFit="0" vertical="top" wrapText="1"/>
    </xf>
    <xf borderId="1" fillId="0" fontId="2" numFmtId="0" xfId="0" applyAlignment="1" applyBorder="1" applyFont="1">
      <alignment horizontal="left" readingOrder="0" shrinkToFit="0" vertical="top" wrapText="1"/>
    </xf>
    <xf borderId="1" fillId="5" fontId="7" numFmtId="0" xfId="0" applyAlignment="1" applyBorder="1" applyFill="1" applyFont="1">
      <alignment horizontal="center" readingOrder="0" shrinkToFit="0" vertical="top" wrapText="1"/>
    </xf>
    <xf borderId="1" fillId="0" fontId="7" numFmtId="169" xfId="0" applyAlignment="1" applyBorder="1" applyFont="1" applyNumberFormat="1">
      <alignment horizontal="center" readingOrder="0" vertical="top"/>
    </xf>
    <xf borderId="1" fillId="0" fontId="1" numFmtId="0" xfId="0" applyAlignment="1" applyBorder="1" applyFont="1">
      <alignment horizontal="center" vertical="top"/>
    </xf>
    <xf borderId="1" fillId="0" fontId="8" numFmtId="0" xfId="0" applyAlignment="1" applyBorder="1" applyFont="1">
      <alignment readingOrder="0" vertical="top"/>
    </xf>
    <xf borderId="1" fillId="0" fontId="8" numFmtId="0" xfId="0" applyAlignment="1" applyBorder="1" applyFont="1">
      <alignment horizontal="center" readingOrder="0" vertical="top"/>
    </xf>
    <xf borderId="1" fillId="0" fontId="8" numFmtId="0" xfId="0" applyAlignment="1" applyBorder="1" applyFont="1">
      <alignment horizontal="center" readingOrder="0" shrinkToFit="0" vertical="top" wrapText="1"/>
    </xf>
    <xf borderId="1" fillId="0" fontId="8" numFmtId="168" xfId="0" applyAlignment="1" applyBorder="1" applyFont="1" applyNumberFormat="1">
      <alignment horizontal="center" readingOrder="0" vertical="top"/>
    </xf>
    <xf borderId="1" fillId="0" fontId="9" numFmtId="0" xfId="0" applyAlignment="1" applyBorder="1" applyFont="1">
      <alignment horizontal="center" readingOrder="0" vertical="top"/>
    </xf>
    <xf borderId="1" fillId="0" fontId="9" numFmtId="0" xfId="0" applyAlignment="1" applyBorder="1" applyFont="1">
      <alignment horizontal="center" vertical="top"/>
    </xf>
    <xf borderId="1" fillId="4" fontId="9" numFmtId="0" xfId="0" applyAlignment="1" applyBorder="1" applyFont="1">
      <alignment vertical="top"/>
    </xf>
    <xf borderId="1" fillId="3" fontId="9" numFmtId="0" xfId="0" applyAlignment="1" applyBorder="1" applyFont="1">
      <alignment vertical="top"/>
    </xf>
    <xf borderId="1" fillId="0" fontId="9" numFmtId="168" xfId="0" applyAlignment="1" applyBorder="1" applyFont="1" applyNumberFormat="1">
      <alignment horizontal="center" readingOrder="0" vertical="top"/>
    </xf>
    <xf borderId="2" fillId="0" fontId="10" numFmtId="0" xfId="0" applyAlignment="1" applyBorder="1" applyFont="1">
      <alignment readingOrder="0" shrinkToFit="0" vertical="top" wrapText="1"/>
    </xf>
    <xf borderId="1" fillId="5" fontId="1" numFmtId="0" xfId="0" applyAlignment="1" applyBorder="1" applyFont="1">
      <alignment horizontal="center" vertical="top"/>
    </xf>
    <xf borderId="1" fillId="0" fontId="2" numFmtId="0" xfId="0" applyAlignment="1" applyBorder="1" applyFont="1">
      <alignment readingOrder="0" shrinkToFit="0" vertical="top" wrapText="1"/>
    </xf>
    <xf borderId="1" fillId="0" fontId="9" numFmtId="0" xfId="0" applyAlignment="1" applyBorder="1" applyFont="1">
      <alignment readingOrder="0" vertical="top"/>
    </xf>
    <xf borderId="1" fillId="0" fontId="9" numFmtId="170" xfId="0" applyAlignment="1" applyBorder="1" applyFont="1" applyNumberFormat="1">
      <alignment horizontal="center" readingOrder="0" vertical="top"/>
    </xf>
    <xf borderId="1" fillId="0" fontId="9" numFmtId="9" xfId="0" applyAlignment="1" applyBorder="1" applyFont="1" applyNumberFormat="1">
      <alignment horizontal="center" readingOrder="0" vertical="top"/>
    </xf>
    <xf borderId="1" fillId="0" fontId="10" numFmtId="0" xfId="0" applyAlignment="1" applyBorder="1" applyFont="1">
      <alignment readingOrder="0" shrinkToFit="0" vertical="top" wrapText="1"/>
    </xf>
    <xf borderId="1" fillId="0" fontId="9" numFmtId="0" xfId="0" applyAlignment="1" applyBorder="1" applyFont="1">
      <alignment vertical="top"/>
    </xf>
    <xf borderId="0" fillId="0" fontId="11" numFmtId="0" xfId="0" applyAlignment="1" applyFont="1">
      <alignment vertical="top"/>
    </xf>
    <xf borderId="1" fillId="0" fontId="1" numFmtId="9" xfId="0" applyAlignment="1" applyBorder="1" applyFont="1" applyNumberFormat="1">
      <alignment horizontal="center" readingOrder="0" vertical="top"/>
    </xf>
    <xf borderId="1" fillId="5" fontId="8" numFmtId="0" xfId="0" applyAlignment="1" applyBorder="1" applyFont="1">
      <alignment horizontal="center" readingOrder="0" vertical="top"/>
    </xf>
    <xf borderId="1" fillId="0" fontId="8" numFmtId="169" xfId="0" applyAlignment="1" applyBorder="1" applyFont="1" applyNumberFormat="1">
      <alignment horizontal="center" readingOrder="0" vertical="top"/>
    </xf>
    <xf borderId="1" fillId="0" fontId="8" numFmtId="165" xfId="0" applyAlignment="1" applyBorder="1" applyFont="1" applyNumberFormat="1">
      <alignment horizontal="center" readingOrder="0" vertical="top"/>
    </xf>
    <xf borderId="1" fillId="0" fontId="7" numFmtId="165" xfId="0" applyAlignment="1" applyBorder="1" applyFont="1" applyNumberFormat="1">
      <alignment horizontal="center" readingOrder="0" vertical="top"/>
    </xf>
    <xf borderId="1" fillId="0" fontId="1" numFmtId="171" xfId="0" applyAlignment="1" applyBorder="1" applyFont="1" applyNumberFormat="1">
      <alignment horizontal="center" readingOrder="0" vertical="top"/>
    </xf>
    <xf borderId="1" fillId="6" fontId="1" numFmtId="0" xfId="0" applyAlignment="1" applyBorder="1" applyFill="1" applyFont="1">
      <alignment horizontal="center" readingOrder="0" shrinkToFit="0" vertical="top" wrapText="1"/>
    </xf>
    <xf borderId="1" fillId="3" fontId="1" numFmtId="0" xfId="0" applyAlignment="1" applyBorder="1" applyFont="1">
      <alignment horizontal="center" readingOrder="0" shrinkToFit="0" vertical="top" wrapText="1"/>
    </xf>
    <xf borderId="1" fillId="0" fontId="8" numFmtId="0" xfId="0" applyAlignment="1" applyBorder="1" applyFont="1">
      <alignment readingOrder="0" shrinkToFit="0" vertical="top" wrapText="0"/>
    </xf>
    <xf borderId="1" fillId="0" fontId="9" numFmtId="0" xfId="0" applyAlignment="1" applyBorder="1" applyFont="1">
      <alignment horizontal="center" readingOrder="0" shrinkToFit="0" vertical="top" wrapText="1"/>
    </xf>
    <xf borderId="1" fillId="3" fontId="9" numFmtId="0" xfId="0" applyAlignment="1" applyBorder="1" applyFont="1">
      <alignment horizontal="center" readingOrder="0" shrinkToFit="0" vertical="top" wrapText="1"/>
    </xf>
    <xf borderId="1" fillId="5" fontId="7" numFmtId="0" xfId="0" applyAlignment="1" applyBorder="1" applyFont="1">
      <alignment horizontal="center" readingOrder="0" vertical="top"/>
    </xf>
    <xf borderId="1" fillId="0" fontId="7" numFmtId="172" xfId="0" applyAlignment="1" applyBorder="1" applyFont="1" applyNumberFormat="1">
      <alignment horizontal="center" readingOrder="0" vertical="top"/>
    </xf>
    <xf borderId="1" fillId="0" fontId="1" numFmtId="0" xfId="0" applyAlignment="1" applyBorder="1" applyFont="1">
      <alignment readingOrder="0" shrinkToFit="0" vertical="top" wrapText="0"/>
    </xf>
    <xf borderId="1" fillId="0" fontId="1" numFmtId="10" xfId="0" applyAlignment="1" applyBorder="1" applyFont="1" applyNumberFormat="1">
      <alignment horizontal="center" readingOrder="0" vertical="top"/>
    </xf>
    <xf borderId="1" fillId="0" fontId="1" numFmtId="167" xfId="0" applyAlignment="1" applyBorder="1" applyFont="1" applyNumberFormat="1">
      <alignment horizontal="center" readingOrder="0" vertical="top"/>
    </xf>
    <xf borderId="1" fillId="3" fontId="1" numFmtId="0" xfId="0" applyAlignment="1" applyBorder="1" applyFont="1">
      <alignment readingOrder="0" shrinkToFit="0" vertical="top" wrapText="1"/>
    </xf>
    <xf borderId="1" fillId="0" fontId="5" numFmtId="0" xfId="0" applyAlignment="1" applyBorder="1" applyFont="1">
      <alignment readingOrder="0" shrinkToFit="0" vertical="top" wrapText="1"/>
    </xf>
    <xf borderId="1" fillId="4" fontId="1" numFmtId="0" xfId="0" applyAlignment="1" applyBorder="1" applyFont="1">
      <alignment readingOrder="0" shrinkToFit="0" vertical="top" wrapText="1"/>
    </xf>
    <xf borderId="1" fillId="3" fontId="1" numFmtId="0" xfId="0" applyAlignment="1" applyBorder="1" applyFont="1">
      <alignment readingOrder="0" vertical="top"/>
    </xf>
    <xf borderId="1" fillId="0" fontId="9" numFmtId="10" xfId="0" applyAlignment="1" applyBorder="1" applyFont="1" applyNumberFormat="1">
      <alignment horizontal="center" readingOrder="0" vertical="top"/>
    </xf>
    <xf borderId="1" fillId="0" fontId="9" numFmtId="167" xfId="0" applyAlignment="1" applyBorder="1" applyFont="1" applyNumberFormat="1">
      <alignment horizontal="center" readingOrder="0" vertical="top"/>
    </xf>
    <xf borderId="1" fillId="3" fontId="9" numFmtId="0" xfId="0" applyAlignment="1" applyBorder="1" applyFont="1">
      <alignment readingOrder="0" shrinkToFit="0" vertical="top" wrapText="1"/>
    </xf>
    <xf borderId="1" fillId="0" fontId="9" numFmtId="173" xfId="0" applyAlignment="1" applyBorder="1" applyFont="1" applyNumberFormat="1">
      <alignment horizontal="center" readingOrder="0" vertical="top"/>
    </xf>
    <xf borderId="1" fillId="3" fontId="9" numFmtId="0" xfId="0" applyAlignment="1" applyBorder="1" applyFont="1">
      <alignment readingOrder="0" vertical="top"/>
    </xf>
    <xf borderId="1" fillId="0" fontId="3" numFmtId="168" xfId="0" applyAlignment="1" applyBorder="1" applyFont="1" applyNumberFormat="1">
      <alignment horizontal="center" readingOrder="0" vertical="top"/>
    </xf>
    <xf borderId="1" fillId="0" fontId="7" numFmtId="0" xfId="0" applyAlignment="1" applyBorder="1" applyFont="1">
      <alignment readingOrder="0" shrinkToFit="0" vertical="top" wrapText="0"/>
    </xf>
    <xf borderId="1" fillId="3" fontId="12" numFmtId="0" xfId="0" applyAlignment="1" applyBorder="1" applyFont="1">
      <alignment horizontal="center" readingOrder="0" vertical="top"/>
    </xf>
    <xf borderId="1" fillId="0" fontId="1" numFmtId="0" xfId="0" applyAlignment="1" applyBorder="1" applyFont="1">
      <alignment horizontal="center" readingOrder="0" shrinkToFit="0" vertical="top" wrapText="1"/>
    </xf>
    <xf borderId="0" fillId="7" fontId="7" numFmtId="0" xfId="0" applyAlignment="1" applyFill="1" applyFont="1">
      <alignment horizontal="center" readingOrder="0" vertical="top"/>
    </xf>
    <xf borderId="3" fillId="0" fontId="6" numFmtId="0" xfId="0" applyAlignment="1" applyBorder="1" applyFont="1">
      <alignment vertical="top"/>
    </xf>
    <xf borderId="1" fillId="4" fontId="1" numFmtId="0" xfId="0" applyAlignment="1" applyBorder="1" applyFont="1">
      <alignment readingOrder="0" vertical="top"/>
    </xf>
    <xf borderId="1" fillId="0" fontId="3" numFmtId="0" xfId="0" applyAlignment="1" applyBorder="1" applyFont="1">
      <alignment horizontal="center" readingOrder="0" vertical="top"/>
    </xf>
    <xf borderId="3" fillId="0" fontId="1" numFmtId="167" xfId="0" applyAlignment="1" applyBorder="1" applyFont="1" applyNumberFormat="1">
      <alignment horizontal="center" readingOrder="0" vertical="top"/>
    </xf>
    <xf borderId="1" fillId="0" fontId="1" numFmtId="0" xfId="0" applyAlignment="1" applyBorder="1" applyFont="1">
      <alignment readingOrder="0"/>
    </xf>
    <xf borderId="1" fillId="0" fontId="1" numFmtId="0" xfId="0" applyAlignment="1" applyBorder="1" applyFont="1">
      <alignment horizontal="center" readingOrder="0"/>
    </xf>
    <xf borderId="1" fillId="0" fontId="1" numFmtId="0" xfId="0" applyAlignment="1" applyBorder="1" applyFont="1">
      <alignment horizontal="center"/>
    </xf>
    <xf borderId="1" fillId="0" fontId="1" numFmtId="0" xfId="0" applyAlignment="1" applyBorder="1" applyFont="1">
      <alignment horizontal="center" readingOrder="0" shrinkToFit="0" wrapText="1"/>
    </xf>
    <xf borderId="1" fillId="0" fontId="1" numFmtId="165" xfId="0" applyAlignment="1" applyBorder="1" applyFont="1" applyNumberFormat="1">
      <alignment horizontal="center"/>
    </xf>
    <xf borderId="1" fillId="3" fontId="1" numFmtId="0" xfId="0" applyBorder="1" applyFont="1"/>
    <xf borderId="1" fillId="0" fontId="1" numFmtId="0" xfId="0" applyBorder="1" applyFont="1"/>
    <xf borderId="1" fillId="4" fontId="1" numFmtId="0" xfId="0" applyBorder="1" applyFont="1"/>
    <xf borderId="1" fillId="0" fontId="1" numFmtId="0" xfId="0" applyAlignment="1" applyBorder="1" applyFont="1">
      <alignment readingOrder="0" shrinkToFit="0" vertical="top" wrapText="1"/>
    </xf>
    <xf borderId="1" fillId="8" fontId="12" numFmtId="0" xfId="0" applyAlignment="1" applyBorder="1" applyFill="1" applyFont="1">
      <alignment horizontal="center" readingOrder="0" vertical="top"/>
    </xf>
    <xf borderId="1" fillId="4" fontId="12" numFmtId="0" xfId="0" applyAlignment="1" applyBorder="1" applyFont="1">
      <alignment horizontal="center" readingOrder="0" vertical="top"/>
    </xf>
    <xf borderId="1" fillId="0" fontId="1" numFmtId="168" xfId="0" applyAlignment="1" applyBorder="1" applyFont="1" applyNumberFormat="1">
      <alignment horizontal="center" readingOrder="0" shrinkToFit="0" vertical="top" wrapText="1"/>
    </xf>
    <xf borderId="1" fillId="0" fontId="1" numFmtId="165" xfId="0" applyAlignment="1" applyBorder="1" applyFont="1" applyNumberFormat="1">
      <alignment horizontal="center" readingOrder="0" vertical="top"/>
    </xf>
    <xf borderId="1" fillId="0" fontId="1" numFmtId="173" xfId="0" applyAlignment="1" applyBorder="1" applyFont="1" applyNumberFormat="1">
      <alignment horizontal="center" readingOrder="0" vertical="top"/>
    </xf>
    <xf borderId="0" fillId="0" fontId="6" numFmtId="165" xfId="0" applyAlignment="1" applyFont="1" applyNumberFormat="1">
      <alignment horizontal="center"/>
    </xf>
    <xf borderId="0" fillId="0" fontId="13" numFmtId="0" xfId="0" applyAlignment="1" applyFont="1">
      <alignment shrinkToFit="0" wrapText="1"/>
    </xf>
    <xf borderId="0" fillId="0" fontId="1" numFmtId="0" xfId="0" applyAlignment="1" applyFont="1">
      <alignment horizontal="center" readingOrder="0"/>
    </xf>
    <xf borderId="1" fillId="0" fontId="4" numFmtId="0" xfId="0" applyAlignment="1" applyBorder="1" applyFont="1">
      <alignment horizontal="left" readingOrder="0"/>
    </xf>
    <xf borderId="1" fillId="0" fontId="4" numFmtId="0" xfId="0" applyAlignment="1" applyBorder="1" applyFont="1">
      <alignment horizontal="center" readingOrder="0"/>
    </xf>
    <xf borderId="1" fillId="0" fontId="4" numFmtId="0" xfId="0" applyAlignment="1" applyBorder="1" applyFont="1">
      <alignment horizontal="center" readingOrder="0" shrinkToFit="0" wrapText="1"/>
    </xf>
    <xf borderId="1" fillId="0" fontId="3" numFmtId="0" xfId="0" applyAlignment="1" applyBorder="1" applyFont="1">
      <alignment horizontal="center" readingOrder="0" shrinkToFit="0" wrapText="1"/>
    </xf>
    <xf borderId="1" fillId="0" fontId="3" numFmtId="0" xfId="0" applyAlignment="1" applyBorder="1" applyFont="1">
      <alignment horizontal="center" readingOrder="0"/>
    </xf>
    <xf borderId="1" fillId="0" fontId="1" numFmtId="168" xfId="0" applyAlignment="1" applyBorder="1" applyFont="1" applyNumberFormat="1">
      <alignment horizontal="center" readingOrder="0"/>
    </xf>
    <xf borderId="1" fillId="0" fontId="5" numFmtId="0" xfId="0" applyAlignment="1" applyBorder="1" applyFont="1">
      <alignment readingOrder="0" shrinkToFit="0" wrapText="1"/>
    </xf>
    <xf borderId="1" fillId="5" fontId="1" numFmtId="168" xfId="0" applyAlignment="1" applyBorder="1" applyFont="1" applyNumberFormat="1">
      <alignment horizontal="center" readingOrder="0" shrinkToFit="0" vertical="top" wrapText="1"/>
    </xf>
    <xf borderId="1" fillId="0" fontId="1" numFmtId="168" xfId="0" applyAlignment="1" applyBorder="1" applyFont="1" applyNumberFormat="1">
      <alignment horizontal="center" readingOrder="0" shrinkToFit="0" wrapText="1"/>
    </xf>
    <xf borderId="1" fillId="0" fontId="6" numFmtId="0" xfId="0" applyBorder="1" applyFont="1"/>
    <xf borderId="1" fillId="5" fontId="1" numFmtId="168" xfId="0" applyAlignment="1" applyBorder="1" applyFont="1" applyNumberFormat="1">
      <alignment horizontal="center" readingOrder="0" vertical="top"/>
    </xf>
    <xf borderId="1" fillId="0" fontId="1" numFmtId="165" xfId="0" applyAlignment="1" applyBorder="1" applyFont="1" applyNumberFormat="1">
      <alignment horizontal="center" readingOrder="0"/>
    </xf>
    <xf borderId="1" fillId="0" fontId="2" numFmtId="0" xfId="0" applyAlignment="1" applyBorder="1" applyFont="1">
      <alignment readingOrder="0" shrinkToFit="0" wrapText="1"/>
    </xf>
    <xf borderId="1" fillId="6" fontId="1" numFmtId="0" xfId="0" applyBorder="1" applyFont="1"/>
    <xf borderId="1" fillId="0" fontId="1" numFmtId="170" xfId="0" applyAlignment="1" applyBorder="1" applyFont="1" applyNumberFormat="1">
      <alignment horizontal="center" readingOrder="0"/>
    </xf>
    <xf borderId="1" fillId="4" fontId="1" numFmtId="0" xfId="0" applyAlignment="1" applyBorder="1" applyFont="1">
      <alignment horizontal="center" readingOrder="0" shrinkToFit="0" vertical="top" wrapText="1"/>
    </xf>
    <xf borderId="1" fillId="3" fontId="1" numFmtId="0" xfId="0" applyAlignment="1" applyBorder="1" applyFont="1">
      <alignment shrinkToFit="0" wrapText="1"/>
    </xf>
    <xf borderId="1" fillId="0" fontId="1" numFmtId="0" xfId="0" applyAlignment="1" applyBorder="1" applyFont="1">
      <alignment horizontal="center" shrinkToFit="0" wrapText="1"/>
    </xf>
    <xf borderId="1" fillId="0" fontId="6" numFmtId="0" xfId="0" applyAlignment="1" applyBorder="1" applyFont="1">
      <alignment shrinkToFit="0" wrapText="1"/>
    </xf>
    <xf borderId="0" fillId="0" fontId="6" numFmtId="0" xfId="0" applyAlignment="1" applyFont="1">
      <alignment shrinkToFit="0" wrapText="1"/>
    </xf>
    <xf borderId="1" fillId="5" fontId="1" numFmtId="173" xfId="0" applyAlignment="1" applyBorder="1" applyFont="1" applyNumberFormat="1">
      <alignment horizontal="center" readingOrder="0" vertical="top"/>
    </xf>
    <xf borderId="1" fillId="0" fontId="1" numFmtId="173" xfId="0" applyAlignment="1" applyBorder="1" applyFont="1" applyNumberFormat="1">
      <alignment horizontal="center" readingOrder="0"/>
    </xf>
    <xf borderId="1" fillId="0" fontId="2" numFmtId="0" xfId="0" applyAlignment="1" applyBorder="1" applyFont="1">
      <alignment readingOrder="0" shrinkToFit="0" wrapText="1"/>
    </xf>
    <xf borderId="1" fillId="5" fontId="3" numFmtId="0" xfId="0" applyAlignment="1" applyBorder="1" applyFont="1">
      <alignment horizontal="center" readingOrder="0" vertical="top"/>
    </xf>
    <xf borderId="1" fillId="0" fontId="3" numFmtId="0" xfId="0" applyAlignment="1" applyBorder="1" applyFont="1">
      <alignment horizontal="center" readingOrder="0" shrinkToFit="0" vertical="top" wrapText="1"/>
    </xf>
    <xf borderId="1" fillId="7" fontId="1" numFmtId="0" xfId="0" applyAlignment="1" applyBorder="1" applyFont="1">
      <alignment horizontal="center" readingOrder="0"/>
    </xf>
    <xf borderId="1" fillId="7" fontId="1" numFmtId="0" xfId="0" applyBorder="1" applyFont="1"/>
    <xf borderId="1" fillId="7" fontId="3" numFmtId="0" xfId="0" applyAlignment="1" applyBorder="1" applyFont="1">
      <alignment horizontal="center" readingOrder="0" vertical="top"/>
    </xf>
    <xf borderId="1" fillId="2" fontId="4" numFmtId="0" xfId="0" applyAlignment="1" applyBorder="1" applyFont="1">
      <alignment readingOrder="0"/>
    </xf>
    <xf borderId="1" fillId="2" fontId="4" numFmtId="0" xfId="0" applyAlignment="1" applyBorder="1" applyFont="1">
      <alignment readingOrder="0" shrinkToFit="0" wrapText="1"/>
    </xf>
    <xf borderId="1" fillId="2" fontId="3" numFmtId="0" xfId="0" applyAlignment="1" applyBorder="1" applyFont="1">
      <alignment readingOrder="0" shrinkToFit="0" wrapText="1"/>
    </xf>
    <xf borderId="1" fillId="4" fontId="1" numFmtId="0" xfId="0" applyAlignment="1" applyBorder="1" applyFont="1">
      <alignment horizontal="center" readingOrder="0"/>
    </xf>
    <xf borderId="1" fillId="0" fontId="6" numFmtId="0" xfId="0" applyAlignment="1" applyBorder="1" applyFont="1">
      <alignment readingOrder="0" shrinkToFit="0" wrapText="1"/>
    </xf>
    <xf borderId="1" fillId="0" fontId="7" numFmtId="0" xfId="0" applyAlignment="1" applyBorder="1" applyFont="1">
      <alignment readingOrder="0"/>
    </xf>
    <xf borderId="1" fillId="0" fontId="7" numFmtId="0" xfId="0" applyAlignment="1" applyBorder="1" applyFont="1">
      <alignment readingOrder="0" shrinkToFit="0" vertical="bottom" wrapText="0"/>
    </xf>
    <xf borderId="1" fillId="0" fontId="1" numFmtId="169" xfId="0" applyAlignment="1" applyBorder="1" applyFont="1" applyNumberFormat="1">
      <alignment readingOrder="0"/>
    </xf>
    <xf borderId="1" fillId="0" fontId="1" numFmtId="0" xfId="0" applyAlignment="1" applyBorder="1" applyFont="1">
      <alignment readingOrder="0" shrinkToFit="0" vertical="bottom" wrapText="0"/>
    </xf>
    <xf borderId="1" fillId="0" fontId="7" numFmtId="0" xfId="0" applyAlignment="1" applyBorder="1" applyFont="1">
      <alignment readingOrder="0" shrinkToFit="0" vertical="bottom" wrapText="1"/>
    </xf>
    <xf borderId="1" fillId="0" fontId="7" numFmtId="0" xfId="0" applyAlignment="1" applyBorder="1" applyFont="1">
      <alignment readingOrder="0" shrinkToFit="0" wrapText="1"/>
    </xf>
    <xf borderId="1" fillId="0" fontId="7" numFmtId="0" xfId="0" applyAlignment="1" applyBorder="1" applyFont="1">
      <alignment horizontal="center" readingOrder="0"/>
    </xf>
    <xf borderId="3" fillId="0" fontId="7" numFmtId="0" xfId="0" applyAlignment="1" applyBorder="1" applyFont="1">
      <alignment readingOrder="0"/>
    </xf>
    <xf borderId="1" fillId="0" fontId="1" numFmtId="0" xfId="0" applyAlignment="1" applyBorder="1" applyFont="1">
      <alignment readingOrder="0" shrinkToFit="0" wrapText="1"/>
    </xf>
    <xf borderId="1" fillId="4" fontId="1" numFmtId="0" xfId="0" applyAlignment="1" applyBorder="1" applyFont="1">
      <alignment horizontal="center" readingOrder="0" vertical="top"/>
    </xf>
    <xf borderId="1" fillId="0" fontId="6" numFmtId="0" xfId="0" applyAlignment="1" applyBorder="1" applyFont="1">
      <alignment horizontal="center"/>
    </xf>
    <xf borderId="1" fillId="5" fontId="1" numFmtId="0" xfId="0" applyAlignment="1" applyBorder="1" applyFont="1">
      <alignment readingOrder="0"/>
    </xf>
    <xf borderId="0" fillId="0" fontId="6" numFmtId="174" xfId="0" applyFont="1" applyNumberFormat="1"/>
    <xf borderId="0" fillId="0" fontId="6" numFmtId="164" xfId="0" applyFont="1" applyNumberFormat="1"/>
    <xf borderId="3" fillId="0" fontId="14" numFmtId="0" xfId="0" applyAlignment="1" applyBorder="1" applyFont="1">
      <alignment horizontal="center" readingOrder="0"/>
    </xf>
    <xf borderId="3" fillId="5" fontId="14" numFmtId="0" xfId="0" applyAlignment="1" applyBorder="1" applyFont="1">
      <alignment horizontal="center" readingOrder="0"/>
    </xf>
    <xf borderId="3" fillId="5" fontId="14" numFmtId="174" xfId="0" applyAlignment="1" applyBorder="1" applyFont="1" applyNumberFormat="1">
      <alignment horizontal="center" readingOrder="0"/>
    </xf>
    <xf borderId="3" fillId="5" fontId="14" numFmtId="164" xfId="0" applyAlignment="1" applyBorder="1" applyFont="1" applyNumberFormat="1">
      <alignment horizontal="center" readingOrder="0"/>
    </xf>
    <xf borderId="0" fillId="0" fontId="15" numFmtId="0" xfId="0" applyAlignment="1" applyFont="1">
      <alignment readingOrder="0"/>
    </xf>
    <xf borderId="0" fillId="0" fontId="15" numFmtId="9" xfId="0" applyAlignment="1" applyFont="1" applyNumberFormat="1">
      <alignment readingOrder="0"/>
    </xf>
    <xf borderId="0" fillId="0" fontId="6" numFmtId="0" xfId="0" applyAlignment="1" applyFont="1">
      <alignment readingOrder="0"/>
    </xf>
    <xf borderId="0" fillId="0" fontId="6" numFmtId="174" xfId="0" applyAlignment="1" applyFont="1" applyNumberFormat="1">
      <alignment readingOrder="0"/>
    </xf>
    <xf borderId="0" fillId="5" fontId="6" numFmtId="174" xfId="0" applyAlignment="1" applyFont="1" applyNumberFormat="1">
      <alignment readingOrder="0"/>
    </xf>
    <xf borderId="0" fillId="5" fontId="6" numFmtId="174" xfId="0" applyFont="1" applyNumberFormat="1"/>
    <xf borderId="0" fillId="5" fontId="6" numFmtId="10" xfId="0" applyFont="1" applyNumberFormat="1"/>
    <xf borderId="0" fillId="0" fontId="6" numFmtId="10" xfId="0" applyFont="1" applyNumberFormat="1"/>
    <xf borderId="0" fillId="5" fontId="6" numFmtId="164" xfId="0" applyFont="1" applyNumberFormat="1"/>
    <xf borderId="0" fillId="0" fontId="6" numFmtId="10" xfId="0" applyAlignment="1" applyFont="1" applyNumberFormat="1">
      <alignment readingOrder="0"/>
    </xf>
    <xf borderId="0" fillId="0" fontId="14" numFmtId="9" xfId="0" applyAlignment="1" applyFont="1" applyNumberFormat="1">
      <alignment readingOrder="0"/>
    </xf>
    <xf borderId="0" fillId="0" fontId="6" numFmtId="9" xfId="0" applyAlignment="1" applyFont="1" applyNumberFormat="1">
      <alignment readingOrder="0"/>
    </xf>
    <xf borderId="0" fillId="0" fontId="14" numFmtId="0" xfId="0" applyFont="1"/>
    <xf borderId="0" fillId="0" fontId="14" numFmtId="0" xfId="0" applyAlignment="1" applyFont="1">
      <alignment horizontal="right" readingOrder="0"/>
    </xf>
    <xf borderId="0" fillId="0" fontId="14" numFmtId="174" xfId="0" applyFont="1" applyNumberFormat="1"/>
    <xf borderId="0" fillId="0" fontId="14" numFmtId="164" xfId="0" applyFont="1" applyNumberFormat="1"/>
    <xf borderId="0" fillId="0" fontId="16" numFmtId="174" xfId="0" applyFont="1" applyNumberFormat="1"/>
    <xf borderId="0" fillId="0" fontId="1" numFmtId="0" xfId="0" applyAlignment="1" applyFont="1">
      <alignment horizontal="left"/>
    </xf>
    <xf borderId="0" fillId="0" fontId="1" numFmtId="10" xfId="0" applyFont="1" applyNumberFormat="1"/>
    <xf borderId="0" fillId="0" fontId="1" numFmtId="0" xfId="0" applyAlignment="1" applyFont="1">
      <alignment shrinkToFit="0" wrapText="1"/>
    </xf>
    <xf borderId="1" fillId="2" fontId="3" numFmtId="10" xfId="0" applyAlignment="1" applyBorder="1" applyFont="1" applyNumberFormat="1">
      <alignment horizontal="center" readingOrder="0" shrinkToFit="0" wrapText="1"/>
    </xf>
    <xf borderId="1" fillId="0" fontId="7" numFmtId="168" xfId="0" applyAlignment="1" applyBorder="1" applyFont="1" applyNumberFormat="1">
      <alignment horizontal="center" readingOrder="0"/>
    </xf>
    <xf borderId="1" fillId="0" fontId="1" numFmtId="10" xfId="0" applyAlignment="1" applyBorder="1" applyFont="1" applyNumberFormat="1">
      <alignment horizontal="center" readingOrder="0"/>
    </xf>
    <xf borderId="1" fillId="0" fontId="1" numFmtId="175" xfId="0" applyAlignment="1" applyBorder="1" applyFont="1" applyNumberFormat="1">
      <alignment horizontal="center" readingOrder="0"/>
    </xf>
    <xf borderId="1" fillId="0" fontId="7" numFmtId="172" xfId="0" applyAlignment="1" applyBorder="1" applyFont="1" applyNumberFormat="1">
      <alignment horizontal="center" readingOrder="0"/>
    </xf>
    <xf borderId="1" fillId="0" fontId="12" numFmtId="0" xfId="0" applyAlignment="1" applyBorder="1" applyFont="1">
      <alignment horizontal="center" readingOrder="0" vertical="center"/>
    </xf>
    <xf borderId="1" fillId="0" fontId="17" numFmtId="0" xfId="0" applyAlignment="1" applyBorder="1" applyFont="1">
      <alignment readingOrder="0" shrinkToFit="0" wrapText="1"/>
    </xf>
    <xf borderId="0" fillId="0" fontId="6" numFmtId="0" xfId="0" applyAlignment="1" applyFont="1">
      <alignment horizontal="left"/>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2.63" defaultRowHeight="15.75"/>
  <cols>
    <col customWidth="1" min="1" max="1" width="33.13"/>
    <col customWidth="1" min="2" max="2" width="21.63"/>
    <col customWidth="1" min="3" max="3" width="14.13"/>
    <col customWidth="1" min="4" max="4" width="21.25"/>
    <col customWidth="1" min="5" max="5" width="13.75"/>
    <col customWidth="1" min="6" max="6" width="27.38"/>
    <col customWidth="1" min="7" max="7" width="20.88"/>
    <col customWidth="1" min="8" max="8" width="12.25"/>
    <col customWidth="1" min="9" max="9" width="14.13"/>
    <col customWidth="1" min="10" max="10" width="14.0"/>
    <col customWidth="1" min="11" max="11" width="19.88"/>
    <col customWidth="1" min="13" max="13" width="23.5"/>
    <col customWidth="1" min="14" max="14" width="28.75"/>
    <col customWidth="1" min="16" max="16" width="110.5"/>
    <col customWidth="1" min="17" max="17" width="42.0"/>
  </cols>
  <sheetData>
    <row r="1">
      <c r="A1" s="1"/>
      <c r="B1" s="2"/>
      <c r="C1" s="2"/>
      <c r="D1" s="3"/>
      <c r="E1" s="3"/>
      <c r="F1" s="3"/>
      <c r="G1" s="3"/>
      <c r="H1" s="3"/>
      <c r="I1" s="3"/>
      <c r="J1" s="4"/>
      <c r="K1" s="3"/>
      <c r="L1" s="3"/>
      <c r="M1" s="2"/>
      <c r="N1" s="2"/>
      <c r="O1" s="3"/>
      <c r="P1" s="5"/>
      <c r="Q1" s="2"/>
      <c r="R1" s="2"/>
      <c r="S1" s="2"/>
    </row>
    <row r="2" ht="18.75" customHeight="1">
      <c r="A2" s="6" t="s">
        <v>0</v>
      </c>
      <c r="B2" s="7"/>
      <c r="C2" s="7"/>
      <c r="D2" s="3"/>
      <c r="E2" s="8"/>
      <c r="F2" s="8"/>
      <c r="G2" s="3"/>
      <c r="H2" s="3"/>
      <c r="I2" s="3"/>
      <c r="J2" s="4"/>
      <c r="K2" s="3"/>
      <c r="L2" s="3"/>
      <c r="M2" s="2"/>
      <c r="N2" s="2"/>
      <c r="O2" s="3"/>
      <c r="P2" s="5"/>
      <c r="Q2" s="2"/>
      <c r="R2" s="2"/>
      <c r="S2" s="2"/>
    </row>
    <row r="3">
      <c r="A3" s="9" t="s">
        <v>1</v>
      </c>
      <c r="B3" s="9" t="s">
        <v>2</v>
      </c>
      <c r="C3" s="10" t="s">
        <v>3</v>
      </c>
      <c r="D3" s="11" t="s">
        <v>4</v>
      </c>
      <c r="E3" s="11" t="s">
        <v>5</v>
      </c>
      <c r="F3" s="11" t="s">
        <v>6</v>
      </c>
      <c r="G3" s="10" t="s">
        <v>7</v>
      </c>
      <c r="H3" s="10" t="s">
        <v>8</v>
      </c>
      <c r="I3" s="10" t="s">
        <v>9</v>
      </c>
      <c r="J3" s="12" t="s">
        <v>10</v>
      </c>
      <c r="K3" s="13" t="s">
        <v>11</v>
      </c>
      <c r="L3" s="13" t="s">
        <v>12</v>
      </c>
      <c r="M3" s="14" t="s">
        <v>13</v>
      </c>
      <c r="N3" s="14" t="s">
        <v>14</v>
      </c>
      <c r="O3" s="13" t="s">
        <v>15</v>
      </c>
      <c r="P3" s="15" t="s">
        <v>16</v>
      </c>
      <c r="Q3" s="13" t="s">
        <v>17</v>
      </c>
      <c r="R3" s="13" t="s">
        <v>18</v>
      </c>
      <c r="S3" s="13" t="s">
        <v>19</v>
      </c>
      <c r="T3" s="16"/>
      <c r="U3" s="16"/>
      <c r="V3" s="16"/>
      <c r="W3" s="16"/>
      <c r="X3" s="16"/>
      <c r="Y3" s="16"/>
      <c r="Z3" s="16"/>
      <c r="AA3" s="16"/>
      <c r="AB3" s="16"/>
      <c r="AC3" s="16"/>
      <c r="AD3" s="16"/>
    </row>
    <row r="4">
      <c r="A4" s="17" t="s">
        <v>20</v>
      </c>
      <c r="B4" s="18" t="s">
        <v>21</v>
      </c>
      <c r="C4" s="19">
        <v>1.0</v>
      </c>
      <c r="D4" s="19" t="s">
        <v>22</v>
      </c>
      <c r="E4" s="20">
        <v>45183.0</v>
      </c>
      <c r="F4" s="19" t="s">
        <v>23</v>
      </c>
      <c r="G4" s="19" t="s">
        <v>24</v>
      </c>
      <c r="H4" s="20">
        <v>45358.0</v>
      </c>
      <c r="I4" s="21"/>
      <c r="J4" s="21">
        <v>45505.0</v>
      </c>
      <c r="K4" s="22"/>
      <c r="L4" s="22" t="s">
        <v>25</v>
      </c>
      <c r="M4" s="23"/>
      <c r="N4" s="24"/>
      <c r="O4" s="25"/>
      <c r="P4" s="26" t="s">
        <v>26</v>
      </c>
      <c r="Q4" s="27" t="s">
        <v>27</v>
      </c>
      <c r="R4" s="28"/>
      <c r="S4" s="28"/>
      <c r="T4" s="29"/>
      <c r="U4" s="29"/>
      <c r="V4" s="29"/>
      <c r="W4" s="29"/>
      <c r="X4" s="29"/>
      <c r="Y4" s="29"/>
      <c r="Z4" s="29"/>
      <c r="AA4" s="29"/>
      <c r="AB4" s="29"/>
      <c r="AC4" s="29"/>
      <c r="AD4" s="29"/>
    </row>
    <row r="5">
      <c r="A5" s="17" t="s">
        <v>28</v>
      </c>
      <c r="B5" s="18" t="s">
        <v>21</v>
      </c>
      <c r="C5" s="19">
        <v>1.0</v>
      </c>
      <c r="D5" s="19" t="s">
        <v>29</v>
      </c>
      <c r="E5" s="20">
        <v>45183.0</v>
      </c>
      <c r="F5" s="19" t="s">
        <v>30</v>
      </c>
      <c r="G5" s="30" t="s">
        <v>31</v>
      </c>
      <c r="H5" s="20">
        <v>45358.0</v>
      </c>
      <c r="I5" s="19"/>
      <c r="J5" s="21">
        <v>45870.0</v>
      </c>
      <c r="K5" s="22"/>
      <c r="L5" s="25">
        <v>45055.0</v>
      </c>
      <c r="M5" s="23"/>
      <c r="N5" s="23"/>
      <c r="O5" s="25"/>
      <c r="P5" s="31" t="s">
        <v>32</v>
      </c>
      <c r="Q5" s="27" t="s">
        <v>27</v>
      </c>
      <c r="R5" s="28"/>
      <c r="S5" s="28"/>
      <c r="T5" s="29"/>
      <c r="U5" s="29"/>
      <c r="V5" s="29"/>
      <c r="W5" s="29"/>
      <c r="X5" s="29"/>
      <c r="Y5" s="29"/>
      <c r="Z5" s="29"/>
      <c r="AA5" s="29"/>
      <c r="AB5" s="29"/>
      <c r="AC5" s="29"/>
      <c r="AD5" s="29"/>
    </row>
    <row r="6" hidden="1">
      <c r="A6" s="17" t="s">
        <v>33</v>
      </c>
      <c r="B6" s="17" t="s">
        <v>34</v>
      </c>
      <c r="C6" s="19">
        <v>1.0</v>
      </c>
      <c r="D6" s="19"/>
      <c r="E6" s="19"/>
      <c r="F6" s="19" t="s">
        <v>35</v>
      </c>
      <c r="G6" s="32" t="s">
        <v>36</v>
      </c>
      <c r="H6" s="33">
        <v>44978.0</v>
      </c>
      <c r="I6" s="19"/>
      <c r="J6" s="21"/>
      <c r="K6" s="22"/>
      <c r="L6" s="34"/>
      <c r="M6" s="24"/>
      <c r="N6" s="28"/>
      <c r="O6" s="25"/>
      <c r="P6" s="26" t="s">
        <v>37</v>
      </c>
      <c r="Q6" s="28"/>
      <c r="R6" s="28"/>
      <c r="S6" s="28"/>
      <c r="T6" s="29"/>
      <c r="U6" s="29"/>
      <c r="V6" s="29"/>
      <c r="W6" s="29"/>
      <c r="X6" s="29"/>
      <c r="Y6" s="29"/>
      <c r="Z6" s="29"/>
      <c r="AA6" s="29"/>
      <c r="AB6" s="29"/>
      <c r="AC6" s="29"/>
      <c r="AD6" s="29"/>
    </row>
    <row r="7">
      <c r="A7" s="17" t="s">
        <v>38</v>
      </c>
      <c r="B7" s="17" t="s">
        <v>34</v>
      </c>
      <c r="C7" s="19">
        <v>1.0</v>
      </c>
      <c r="D7" s="19" t="s">
        <v>39</v>
      </c>
      <c r="E7" s="20">
        <v>45183.0</v>
      </c>
      <c r="F7" s="19" t="s">
        <v>40</v>
      </c>
      <c r="G7" s="19" t="s">
        <v>41</v>
      </c>
      <c r="H7" s="20">
        <v>45358.0</v>
      </c>
      <c r="I7" s="19"/>
      <c r="J7" s="21">
        <v>45505.0</v>
      </c>
      <c r="K7" s="22"/>
      <c r="L7" s="22" t="s">
        <v>25</v>
      </c>
      <c r="M7" s="23"/>
      <c r="N7" s="23"/>
      <c r="O7" s="25"/>
      <c r="P7" s="26" t="s">
        <v>42</v>
      </c>
      <c r="Q7" s="27" t="s">
        <v>27</v>
      </c>
      <c r="R7" s="28"/>
      <c r="S7" s="28"/>
      <c r="T7" s="29"/>
      <c r="U7" s="29"/>
      <c r="V7" s="29"/>
      <c r="W7" s="29"/>
      <c r="X7" s="29"/>
      <c r="Y7" s="29"/>
      <c r="Z7" s="29"/>
      <c r="AA7" s="29"/>
      <c r="AB7" s="29"/>
      <c r="AC7" s="29"/>
      <c r="AD7" s="29"/>
    </row>
    <row r="8">
      <c r="A8" s="35" t="s">
        <v>43</v>
      </c>
      <c r="B8" s="35" t="s">
        <v>34</v>
      </c>
      <c r="C8" s="36">
        <v>1.0</v>
      </c>
      <c r="D8" s="36" t="s">
        <v>44</v>
      </c>
      <c r="E8" s="36" t="s">
        <v>44</v>
      </c>
      <c r="F8" s="36" t="s">
        <v>45</v>
      </c>
      <c r="G8" s="37" t="s">
        <v>46</v>
      </c>
      <c r="H8" s="36"/>
      <c r="I8" s="38"/>
      <c r="J8" s="38"/>
      <c r="K8" s="39"/>
      <c r="L8" s="40"/>
      <c r="M8" s="41"/>
      <c r="N8" s="42"/>
      <c r="O8" s="43"/>
      <c r="P8" s="44" t="s">
        <v>47</v>
      </c>
      <c r="Q8" s="28"/>
      <c r="R8" s="28"/>
      <c r="S8" s="28"/>
      <c r="T8" s="29"/>
      <c r="U8" s="29"/>
      <c r="V8" s="29"/>
      <c r="W8" s="29"/>
      <c r="X8" s="29"/>
      <c r="Y8" s="29"/>
      <c r="Z8" s="29"/>
      <c r="AA8" s="29"/>
      <c r="AB8" s="29"/>
      <c r="AC8" s="29"/>
      <c r="AD8" s="29"/>
    </row>
    <row r="9">
      <c r="A9" s="27" t="s">
        <v>48</v>
      </c>
      <c r="B9" s="27" t="s">
        <v>34</v>
      </c>
      <c r="C9" s="22">
        <v>1.0</v>
      </c>
      <c r="D9" s="22" t="s">
        <v>49</v>
      </c>
      <c r="E9" s="19" t="s">
        <v>44</v>
      </c>
      <c r="F9" s="22"/>
      <c r="G9" s="45"/>
      <c r="H9" s="34"/>
      <c r="I9" s="25"/>
      <c r="J9" s="25"/>
      <c r="K9" s="22"/>
      <c r="L9" s="22"/>
      <c r="M9" s="28"/>
      <c r="N9" s="28"/>
      <c r="O9" s="34"/>
      <c r="P9" s="46" t="s">
        <v>50</v>
      </c>
      <c r="Q9" s="28"/>
      <c r="R9" s="28"/>
      <c r="S9" s="28"/>
      <c r="T9" s="29"/>
      <c r="U9" s="29"/>
      <c r="V9" s="29"/>
      <c r="W9" s="29"/>
      <c r="X9" s="29"/>
      <c r="Y9" s="29"/>
      <c r="Z9" s="29"/>
      <c r="AA9" s="29"/>
      <c r="AB9" s="29"/>
      <c r="AC9" s="29"/>
      <c r="AD9" s="29"/>
    </row>
    <row r="10">
      <c r="A10" s="17" t="s">
        <v>51</v>
      </c>
      <c r="B10" s="17" t="s">
        <v>34</v>
      </c>
      <c r="C10" s="19">
        <v>1.0</v>
      </c>
      <c r="D10" s="19" t="s">
        <v>44</v>
      </c>
      <c r="E10" s="19" t="s">
        <v>44</v>
      </c>
      <c r="F10" s="19" t="s">
        <v>52</v>
      </c>
      <c r="G10" s="30" t="s">
        <v>53</v>
      </c>
      <c r="H10" s="33">
        <v>44965.0</v>
      </c>
      <c r="I10" s="21"/>
      <c r="J10" s="21"/>
      <c r="K10" s="22"/>
      <c r="L10" s="34"/>
      <c r="M10" s="28"/>
      <c r="N10" s="28"/>
      <c r="O10" s="25"/>
      <c r="P10" s="26" t="s">
        <v>54</v>
      </c>
      <c r="Q10" s="28"/>
      <c r="R10" s="28"/>
      <c r="S10" s="28"/>
      <c r="T10" s="29"/>
      <c r="U10" s="29"/>
      <c r="V10" s="29"/>
      <c r="W10" s="29"/>
      <c r="X10" s="29"/>
      <c r="Y10" s="29"/>
      <c r="Z10" s="29"/>
      <c r="AA10" s="29"/>
      <c r="AB10" s="29"/>
      <c r="AC10" s="29"/>
      <c r="AD10" s="29"/>
    </row>
    <row r="11">
      <c r="A11" s="47" t="s">
        <v>55</v>
      </c>
      <c r="B11" s="47" t="s">
        <v>56</v>
      </c>
      <c r="C11" s="39">
        <v>1.0</v>
      </c>
      <c r="D11" s="36" t="s">
        <v>44</v>
      </c>
      <c r="E11" s="36" t="s">
        <v>44</v>
      </c>
      <c r="F11" s="39" t="s">
        <v>57</v>
      </c>
      <c r="G11" s="39" t="s">
        <v>58</v>
      </c>
      <c r="H11" s="36" t="s">
        <v>57</v>
      </c>
      <c r="I11" s="48">
        <v>45504.0</v>
      </c>
      <c r="J11" s="39" t="s">
        <v>57</v>
      </c>
      <c r="K11" s="49">
        <v>0.99</v>
      </c>
      <c r="L11" s="39" t="s">
        <v>59</v>
      </c>
      <c r="M11" s="42"/>
      <c r="N11" s="42"/>
      <c r="O11" s="40"/>
      <c r="P11" s="50" t="s">
        <v>60</v>
      </c>
      <c r="Q11" s="51"/>
      <c r="R11" s="51"/>
      <c r="S11" s="51"/>
      <c r="T11" s="52"/>
      <c r="U11" s="52"/>
      <c r="V11" s="52"/>
      <c r="W11" s="52"/>
      <c r="X11" s="52"/>
      <c r="Y11" s="52"/>
      <c r="Z11" s="52"/>
      <c r="AA11" s="52"/>
      <c r="AB11" s="52"/>
      <c r="AC11" s="52"/>
      <c r="AD11" s="52"/>
    </row>
    <row r="12">
      <c r="A12" s="27" t="s">
        <v>61</v>
      </c>
      <c r="B12" s="27" t="s">
        <v>56</v>
      </c>
      <c r="C12" s="22">
        <v>1.0</v>
      </c>
      <c r="D12" s="19" t="s">
        <v>44</v>
      </c>
      <c r="E12" s="19" t="s">
        <v>44</v>
      </c>
      <c r="F12" s="22" t="s">
        <v>57</v>
      </c>
      <c r="G12" s="22" t="s">
        <v>58</v>
      </c>
      <c r="H12" s="19" t="s">
        <v>57</v>
      </c>
      <c r="I12" s="22" t="s">
        <v>57</v>
      </c>
      <c r="J12" s="22" t="s">
        <v>57</v>
      </c>
      <c r="K12" s="53"/>
      <c r="L12" s="22" t="s">
        <v>59</v>
      </c>
      <c r="M12" s="23"/>
      <c r="N12" s="23"/>
      <c r="O12" s="34"/>
      <c r="P12" s="26" t="s">
        <v>62</v>
      </c>
      <c r="Q12" s="28"/>
      <c r="R12" s="28"/>
      <c r="S12" s="28"/>
      <c r="T12" s="29"/>
      <c r="U12" s="29"/>
      <c r="V12" s="29"/>
      <c r="W12" s="29"/>
      <c r="X12" s="29"/>
      <c r="Y12" s="29"/>
      <c r="Z12" s="29"/>
      <c r="AA12" s="29"/>
      <c r="AB12" s="29"/>
      <c r="AC12" s="29"/>
      <c r="AD12" s="29"/>
    </row>
    <row r="13">
      <c r="A13" s="35" t="s">
        <v>63</v>
      </c>
      <c r="B13" s="35" t="s">
        <v>56</v>
      </c>
      <c r="C13" s="36">
        <v>1.0</v>
      </c>
      <c r="D13" s="36" t="s">
        <v>64</v>
      </c>
      <c r="E13" s="54"/>
      <c r="F13" s="36" t="s">
        <v>65</v>
      </c>
      <c r="G13" s="37" t="s">
        <v>66</v>
      </c>
      <c r="H13" s="36"/>
      <c r="I13" s="55">
        <v>45127.0</v>
      </c>
      <c r="J13" s="56">
        <v>45137.0</v>
      </c>
      <c r="K13" s="49">
        <v>1.0</v>
      </c>
      <c r="L13" s="39" t="s">
        <v>59</v>
      </c>
      <c r="M13" s="42"/>
      <c r="N13" s="42"/>
      <c r="O13" s="43"/>
      <c r="P13" s="50" t="s">
        <v>67</v>
      </c>
      <c r="Q13" s="51"/>
      <c r="R13" s="51"/>
      <c r="S13" s="51"/>
      <c r="T13" s="52"/>
      <c r="U13" s="52"/>
      <c r="V13" s="52"/>
      <c r="W13" s="52"/>
      <c r="X13" s="52"/>
      <c r="Y13" s="52"/>
      <c r="Z13" s="52"/>
      <c r="AA13" s="52"/>
      <c r="AB13" s="52"/>
      <c r="AC13" s="52"/>
      <c r="AD13" s="52"/>
    </row>
    <row r="14">
      <c r="A14" s="17" t="s">
        <v>68</v>
      </c>
      <c r="B14" s="17" t="s">
        <v>56</v>
      </c>
      <c r="C14" s="19">
        <v>1.0</v>
      </c>
      <c r="D14" s="30" t="s">
        <v>69</v>
      </c>
      <c r="E14" s="20">
        <v>45167.0</v>
      </c>
      <c r="F14" s="19" t="s">
        <v>70</v>
      </c>
      <c r="G14" s="30" t="s">
        <v>71</v>
      </c>
      <c r="H14" s="19"/>
      <c r="I14" s="21">
        <v>45638.0</v>
      </c>
      <c r="J14" s="57">
        <v>45868.0</v>
      </c>
      <c r="K14" s="53">
        <v>0.75</v>
      </c>
      <c r="L14" s="58">
        <v>45160.0</v>
      </c>
      <c r="M14" s="24"/>
      <c r="N14" s="59" t="s">
        <v>72</v>
      </c>
      <c r="O14" s="25"/>
      <c r="P14" s="26" t="s">
        <v>73</v>
      </c>
      <c r="Q14" s="28"/>
      <c r="R14" s="28"/>
      <c r="S14" s="28"/>
      <c r="T14" s="29"/>
      <c r="U14" s="29"/>
      <c r="V14" s="29"/>
      <c r="W14" s="29"/>
      <c r="X14" s="29"/>
      <c r="Y14" s="29"/>
      <c r="Z14" s="29"/>
      <c r="AA14" s="29"/>
      <c r="AB14" s="29"/>
      <c r="AC14" s="29"/>
      <c r="AD14" s="29"/>
    </row>
    <row r="15">
      <c r="A15" s="17" t="s">
        <v>74</v>
      </c>
      <c r="B15" s="17" t="s">
        <v>56</v>
      </c>
      <c r="C15" s="19">
        <v>1.0</v>
      </c>
      <c r="D15" s="19" t="s">
        <v>75</v>
      </c>
      <c r="E15" s="20">
        <v>45079.0</v>
      </c>
      <c r="F15" s="19" t="s">
        <v>76</v>
      </c>
      <c r="G15" s="19" t="s">
        <v>77</v>
      </c>
      <c r="H15" s="33">
        <v>45079.0</v>
      </c>
      <c r="I15" s="21">
        <v>45503.0</v>
      </c>
      <c r="J15" s="57">
        <v>45503.0</v>
      </c>
      <c r="K15" s="53">
        <v>0.99</v>
      </c>
      <c r="L15" s="25">
        <v>45272.0</v>
      </c>
      <c r="M15" s="23"/>
      <c r="N15" s="60"/>
      <c r="O15" s="25"/>
      <c r="P15" s="26" t="s">
        <v>78</v>
      </c>
      <c r="Q15" s="27" t="s">
        <v>79</v>
      </c>
      <c r="R15" s="28"/>
      <c r="S15" s="28"/>
      <c r="T15" s="29"/>
      <c r="U15" s="29"/>
      <c r="V15" s="29"/>
      <c r="W15" s="29"/>
      <c r="X15" s="29"/>
      <c r="Y15" s="29"/>
      <c r="Z15" s="29"/>
      <c r="AA15" s="29"/>
      <c r="AB15" s="29"/>
      <c r="AC15" s="29"/>
      <c r="AD15" s="29"/>
    </row>
    <row r="16">
      <c r="A16" s="61" t="s">
        <v>80</v>
      </c>
      <c r="B16" s="47" t="s">
        <v>56</v>
      </c>
      <c r="C16" s="39">
        <v>1.0</v>
      </c>
      <c r="D16" s="62" t="s">
        <v>81</v>
      </c>
      <c r="E16" s="39"/>
      <c r="F16" s="39" t="s">
        <v>57</v>
      </c>
      <c r="G16" s="39" t="s">
        <v>58</v>
      </c>
      <c r="H16" s="39" t="s">
        <v>57</v>
      </c>
      <c r="I16" s="39" t="s">
        <v>57</v>
      </c>
      <c r="J16" s="39" t="s">
        <v>57</v>
      </c>
      <c r="K16" s="49">
        <v>0.99</v>
      </c>
      <c r="L16" s="39" t="s">
        <v>59</v>
      </c>
      <c r="M16" s="42"/>
      <c r="N16" s="63"/>
      <c r="O16" s="40"/>
      <c r="P16" s="50" t="s">
        <v>82</v>
      </c>
      <c r="Q16" s="51"/>
      <c r="R16" s="51"/>
      <c r="S16" s="51"/>
      <c r="T16" s="52"/>
      <c r="U16" s="52"/>
      <c r="V16" s="52"/>
      <c r="W16" s="52"/>
      <c r="X16" s="52"/>
      <c r="Y16" s="52"/>
      <c r="Z16" s="52"/>
      <c r="AA16" s="52"/>
      <c r="AB16" s="52"/>
      <c r="AC16" s="52"/>
      <c r="AD16" s="52"/>
    </row>
    <row r="17">
      <c r="A17" s="61" t="s">
        <v>83</v>
      </c>
      <c r="B17" s="47" t="s">
        <v>56</v>
      </c>
      <c r="C17" s="39">
        <v>1.0</v>
      </c>
      <c r="D17" s="39" t="s">
        <v>59</v>
      </c>
      <c r="E17" s="39" t="s">
        <v>59</v>
      </c>
      <c r="F17" s="39" t="s">
        <v>57</v>
      </c>
      <c r="G17" s="39" t="s">
        <v>57</v>
      </c>
      <c r="H17" s="39" t="s">
        <v>57</v>
      </c>
      <c r="I17" s="39" t="s">
        <v>57</v>
      </c>
      <c r="J17" s="39" t="s">
        <v>57</v>
      </c>
      <c r="K17" s="49">
        <v>1.0</v>
      </c>
      <c r="L17" s="39" t="s">
        <v>59</v>
      </c>
      <c r="M17" s="42"/>
      <c r="N17" s="42"/>
      <c r="O17" s="40"/>
      <c r="P17" s="50" t="s">
        <v>84</v>
      </c>
      <c r="Q17" s="51"/>
      <c r="R17" s="51"/>
      <c r="S17" s="51"/>
      <c r="T17" s="52"/>
      <c r="U17" s="52"/>
      <c r="V17" s="52"/>
      <c r="W17" s="52"/>
      <c r="X17" s="52"/>
      <c r="Y17" s="52"/>
      <c r="Z17" s="52"/>
      <c r="AA17" s="52"/>
      <c r="AB17" s="52"/>
      <c r="AC17" s="52"/>
      <c r="AD17" s="52"/>
    </row>
    <row r="18">
      <c r="A18" s="17" t="s">
        <v>85</v>
      </c>
      <c r="B18" s="17" t="s">
        <v>86</v>
      </c>
      <c r="C18" s="19">
        <v>1.0</v>
      </c>
      <c r="D18" s="19" t="s">
        <v>44</v>
      </c>
      <c r="E18" s="19" t="s">
        <v>44</v>
      </c>
      <c r="F18" s="19" t="s">
        <v>87</v>
      </c>
      <c r="G18" s="64"/>
      <c r="H18" s="19"/>
      <c r="I18" s="21"/>
      <c r="J18" s="65"/>
      <c r="K18" s="22"/>
      <c r="L18" s="34"/>
      <c r="M18" s="27" t="s">
        <v>88</v>
      </c>
      <c r="N18" s="28"/>
      <c r="O18" s="25"/>
      <c r="P18" s="26"/>
      <c r="Q18" s="28"/>
      <c r="R18" s="28"/>
      <c r="S18" s="28"/>
      <c r="T18" s="29"/>
      <c r="U18" s="29"/>
      <c r="V18" s="29"/>
      <c r="W18" s="29"/>
      <c r="X18" s="29"/>
      <c r="Y18" s="29"/>
      <c r="Z18" s="29"/>
      <c r="AA18" s="29"/>
      <c r="AB18" s="29"/>
      <c r="AC18" s="29"/>
      <c r="AD18" s="29"/>
    </row>
    <row r="19">
      <c r="A19" s="66" t="s">
        <v>89</v>
      </c>
      <c r="B19" s="17" t="s">
        <v>90</v>
      </c>
      <c r="C19" s="19">
        <v>1.0</v>
      </c>
      <c r="D19" s="22" t="s">
        <v>91</v>
      </c>
      <c r="E19" s="20">
        <v>45168.0</v>
      </c>
      <c r="F19" s="19" t="s">
        <v>92</v>
      </c>
      <c r="G19" s="19" t="s">
        <v>93</v>
      </c>
      <c r="H19" s="22"/>
      <c r="I19" s="21"/>
      <c r="J19" s="21">
        <v>45505.0</v>
      </c>
      <c r="K19" s="67">
        <v>0.95</v>
      </c>
      <c r="L19" s="68">
        <v>45314.0</v>
      </c>
      <c r="M19" s="23"/>
      <c r="N19" s="69"/>
      <c r="O19" s="25"/>
      <c r="P19" s="70" t="s">
        <v>94</v>
      </c>
      <c r="Q19" s="27" t="s">
        <v>95</v>
      </c>
      <c r="R19" s="28"/>
      <c r="S19" s="28"/>
      <c r="T19" s="29"/>
      <c r="U19" s="29"/>
      <c r="V19" s="29"/>
      <c r="W19" s="29"/>
      <c r="X19" s="29"/>
      <c r="Y19" s="29"/>
      <c r="Z19" s="29"/>
      <c r="AA19" s="29"/>
      <c r="AB19" s="29"/>
      <c r="AC19" s="29"/>
      <c r="AD19" s="29"/>
    </row>
    <row r="20">
      <c r="A20" s="17" t="s">
        <v>96</v>
      </c>
      <c r="B20" s="17" t="s">
        <v>90</v>
      </c>
      <c r="C20" s="19">
        <v>1.0</v>
      </c>
      <c r="D20" s="19" t="s">
        <v>97</v>
      </c>
      <c r="E20" s="20">
        <v>45079.0</v>
      </c>
      <c r="F20" s="19" t="s">
        <v>98</v>
      </c>
      <c r="G20" s="19" t="s">
        <v>99</v>
      </c>
      <c r="H20" s="33">
        <v>45079.0</v>
      </c>
      <c r="I20" s="21"/>
      <c r="J20" s="21">
        <v>45505.0</v>
      </c>
      <c r="K20" s="67">
        <v>0.95</v>
      </c>
      <c r="L20" s="68">
        <v>45314.0</v>
      </c>
      <c r="M20" s="23"/>
      <c r="N20" s="71"/>
      <c r="O20" s="25"/>
      <c r="P20" s="26" t="s">
        <v>100</v>
      </c>
      <c r="Q20" s="27" t="s">
        <v>79</v>
      </c>
      <c r="R20" s="28"/>
      <c r="S20" s="28"/>
      <c r="T20" s="29"/>
      <c r="U20" s="29"/>
      <c r="V20" s="29"/>
      <c r="W20" s="29"/>
      <c r="X20" s="29"/>
      <c r="Y20" s="29"/>
      <c r="Z20" s="29"/>
      <c r="AA20" s="29"/>
      <c r="AB20" s="29"/>
      <c r="AC20" s="29"/>
      <c r="AD20" s="29"/>
    </row>
    <row r="21">
      <c r="A21" s="17" t="s">
        <v>101</v>
      </c>
      <c r="B21" s="17" t="s">
        <v>90</v>
      </c>
      <c r="C21" s="19">
        <v>1.0</v>
      </c>
      <c r="D21" s="19" t="s">
        <v>102</v>
      </c>
      <c r="E21" s="20">
        <v>45079.0</v>
      </c>
      <c r="F21" s="19" t="s">
        <v>103</v>
      </c>
      <c r="G21" s="19" t="s">
        <v>104</v>
      </c>
      <c r="H21" s="33">
        <v>45079.0</v>
      </c>
      <c r="I21" s="19"/>
      <c r="J21" s="21">
        <v>45505.0</v>
      </c>
      <c r="K21" s="67">
        <v>1.0</v>
      </c>
      <c r="L21" s="68">
        <v>45303.0</v>
      </c>
      <c r="M21" s="72"/>
      <c r="N21" s="23"/>
      <c r="O21" s="25"/>
      <c r="P21" s="26" t="s">
        <v>105</v>
      </c>
      <c r="Q21" s="27" t="s">
        <v>79</v>
      </c>
      <c r="R21" s="28"/>
      <c r="S21" s="28"/>
      <c r="T21" s="29"/>
      <c r="U21" s="29"/>
      <c r="V21" s="29"/>
      <c r="W21" s="29"/>
      <c r="X21" s="29"/>
      <c r="Y21" s="29"/>
      <c r="Z21" s="29"/>
      <c r="AA21" s="29"/>
      <c r="AB21" s="29"/>
      <c r="AC21" s="29"/>
      <c r="AD21" s="29"/>
    </row>
    <row r="22">
      <c r="A22" s="17" t="s">
        <v>106</v>
      </c>
      <c r="B22" s="17" t="s">
        <v>90</v>
      </c>
      <c r="C22" s="19">
        <v>1.0</v>
      </c>
      <c r="D22" s="19" t="s">
        <v>107</v>
      </c>
      <c r="E22" s="19"/>
      <c r="F22" s="30" t="s">
        <v>108</v>
      </c>
      <c r="G22" s="32"/>
      <c r="H22" s="19"/>
      <c r="I22" s="19"/>
      <c r="J22" s="19" t="s">
        <v>57</v>
      </c>
      <c r="K22" s="67">
        <v>0.0</v>
      </c>
      <c r="L22" s="34"/>
      <c r="M22" s="72" t="s">
        <v>57</v>
      </c>
      <c r="N22" s="71" t="s">
        <v>109</v>
      </c>
      <c r="O22" s="25"/>
      <c r="P22" s="26" t="s">
        <v>110</v>
      </c>
      <c r="Q22" s="28"/>
      <c r="R22" s="28"/>
      <c r="S22" s="28"/>
      <c r="T22" s="29"/>
      <c r="U22" s="29"/>
      <c r="V22" s="29"/>
      <c r="W22" s="29"/>
      <c r="X22" s="29"/>
      <c r="Y22" s="29"/>
      <c r="Z22" s="29"/>
      <c r="AA22" s="29"/>
      <c r="AB22" s="29"/>
      <c r="AC22" s="29"/>
      <c r="AD22" s="29"/>
    </row>
    <row r="23">
      <c r="A23" s="35" t="s">
        <v>111</v>
      </c>
      <c r="B23" s="35" t="s">
        <v>90</v>
      </c>
      <c r="C23" s="36">
        <v>1.0</v>
      </c>
      <c r="D23" s="39" t="s">
        <v>112</v>
      </c>
      <c r="E23" s="38">
        <v>45168.0</v>
      </c>
      <c r="F23" s="36" t="s">
        <v>113</v>
      </c>
      <c r="G23" s="36" t="s">
        <v>114</v>
      </c>
      <c r="H23" s="36"/>
      <c r="I23" s="38"/>
      <c r="J23" s="38">
        <v>45505.0</v>
      </c>
      <c r="K23" s="73">
        <v>1.0</v>
      </c>
      <c r="L23" s="74">
        <v>45314.0</v>
      </c>
      <c r="M23" s="42"/>
      <c r="N23" s="75"/>
      <c r="O23" s="76"/>
      <c r="P23" s="50" t="s">
        <v>115</v>
      </c>
      <c r="Q23" s="47" t="s">
        <v>95</v>
      </c>
      <c r="R23" s="51"/>
      <c r="S23" s="51"/>
      <c r="T23" s="52"/>
      <c r="U23" s="52"/>
      <c r="V23" s="52"/>
      <c r="W23" s="52"/>
      <c r="X23" s="52"/>
      <c r="Y23" s="52"/>
      <c r="Z23" s="52"/>
      <c r="AA23" s="52"/>
      <c r="AB23" s="52"/>
      <c r="AC23" s="52"/>
      <c r="AD23" s="52"/>
    </row>
    <row r="24">
      <c r="A24" s="35" t="s">
        <v>116</v>
      </c>
      <c r="B24" s="35" t="s">
        <v>90</v>
      </c>
      <c r="C24" s="36">
        <v>1.0</v>
      </c>
      <c r="D24" s="36" t="s">
        <v>117</v>
      </c>
      <c r="E24" s="36" t="s">
        <v>44</v>
      </c>
      <c r="F24" s="36" t="s">
        <v>118</v>
      </c>
      <c r="G24" s="36" t="s">
        <v>119</v>
      </c>
      <c r="H24" s="36"/>
      <c r="I24" s="36"/>
      <c r="J24" s="38">
        <v>45224.0</v>
      </c>
      <c r="K24" s="73">
        <v>1.0</v>
      </c>
      <c r="L24" s="39" t="s">
        <v>25</v>
      </c>
      <c r="M24" s="77" t="s">
        <v>120</v>
      </c>
      <c r="N24" s="42"/>
      <c r="O24" s="43"/>
      <c r="P24" s="50" t="s">
        <v>121</v>
      </c>
      <c r="Q24" s="51"/>
      <c r="R24" s="51"/>
      <c r="S24" s="51"/>
      <c r="T24" s="29"/>
      <c r="U24" s="29"/>
      <c r="V24" s="29"/>
      <c r="W24" s="29"/>
      <c r="X24" s="29"/>
      <c r="Y24" s="29"/>
      <c r="Z24" s="29"/>
      <c r="AA24" s="29"/>
      <c r="AB24" s="29"/>
      <c r="AC24" s="29"/>
      <c r="AD24" s="29"/>
    </row>
    <row r="25" ht="81.75" customHeight="1">
      <c r="A25" s="27" t="s">
        <v>122</v>
      </c>
      <c r="B25" s="27" t="s">
        <v>90</v>
      </c>
      <c r="C25" s="19">
        <v>1.0</v>
      </c>
      <c r="D25" s="22" t="s">
        <v>123</v>
      </c>
      <c r="E25" s="22"/>
      <c r="F25" s="22" t="s">
        <v>124</v>
      </c>
      <c r="G25" s="19" t="s">
        <v>125</v>
      </c>
      <c r="H25" s="30" t="s">
        <v>126</v>
      </c>
      <c r="I25" s="78"/>
      <c r="J25" s="25">
        <v>45505.0</v>
      </c>
      <c r="K25" s="22" t="s">
        <v>127</v>
      </c>
      <c r="L25" s="22" t="s">
        <v>128</v>
      </c>
      <c r="M25" s="23"/>
      <c r="N25" s="23"/>
      <c r="O25" s="25"/>
      <c r="P25" s="26" t="s">
        <v>129</v>
      </c>
      <c r="Q25" s="28"/>
      <c r="R25" s="28"/>
      <c r="S25" s="28"/>
      <c r="T25" s="29"/>
      <c r="U25" s="29"/>
      <c r="V25" s="29"/>
      <c r="W25" s="29"/>
      <c r="X25" s="29"/>
      <c r="Y25" s="29"/>
      <c r="Z25" s="29"/>
      <c r="AA25" s="29"/>
      <c r="AB25" s="29"/>
      <c r="AC25" s="29"/>
      <c r="AD25" s="29"/>
    </row>
    <row r="26">
      <c r="A26" s="79" t="s">
        <v>130</v>
      </c>
      <c r="B26" s="17" t="s">
        <v>90</v>
      </c>
      <c r="C26" s="22">
        <v>1.0</v>
      </c>
      <c r="D26" s="22" t="s">
        <v>131</v>
      </c>
      <c r="E26" s="20">
        <v>45168.0</v>
      </c>
      <c r="F26" s="19" t="s">
        <v>132</v>
      </c>
      <c r="G26" s="19" t="s">
        <v>133</v>
      </c>
      <c r="H26" s="22"/>
      <c r="I26" s="25"/>
      <c r="J26" s="25">
        <v>45505.0</v>
      </c>
      <c r="K26" s="67">
        <v>1.0</v>
      </c>
      <c r="L26" s="68">
        <v>45314.0</v>
      </c>
      <c r="M26" s="80"/>
      <c r="N26" s="23"/>
      <c r="O26" s="34"/>
      <c r="P26" s="26" t="s">
        <v>134</v>
      </c>
      <c r="Q26" s="27" t="s">
        <v>135</v>
      </c>
      <c r="R26" s="28"/>
      <c r="S26" s="28"/>
      <c r="T26" s="29"/>
      <c r="U26" s="29"/>
      <c r="V26" s="29"/>
      <c r="W26" s="29"/>
      <c r="X26" s="29"/>
      <c r="Y26" s="29"/>
      <c r="Z26" s="29"/>
      <c r="AA26" s="29"/>
      <c r="AB26" s="29"/>
      <c r="AC26" s="29"/>
      <c r="AD26" s="29"/>
    </row>
    <row r="27">
      <c r="A27" s="79" t="s">
        <v>136</v>
      </c>
      <c r="B27" s="17" t="s">
        <v>137</v>
      </c>
      <c r="C27" s="19">
        <v>1.0</v>
      </c>
      <c r="D27" s="19" t="s">
        <v>138</v>
      </c>
      <c r="E27" s="19"/>
      <c r="F27" s="19" t="s">
        <v>139</v>
      </c>
      <c r="G27" s="81" t="s">
        <v>140</v>
      </c>
      <c r="H27" s="22"/>
      <c r="I27" s="21"/>
      <c r="J27" s="21">
        <v>45505.0</v>
      </c>
      <c r="K27" s="53">
        <v>0.95</v>
      </c>
      <c r="L27" s="25">
        <v>45055.0</v>
      </c>
      <c r="M27" s="23"/>
      <c r="N27" s="23"/>
      <c r="O27" s="25"/>
      <c r="P27" s="26" t="s">
        <v>141</v>
      </c>
      <c r="Q27" s="27" t="s">
        <v>142</v>
      </c>
      <c r="R27" s="28"/>
      <c r="S27" s="28"/>
      <c r="T27" s="29"/>
      <c r="U27" s="29"/>
      <c r="V27" s="29"/>
      <c r="W27" s="29"/>
      <c r="X27" s="29"/>
      <c r="Y27" s="29"/>
      <c r="Z27" s="29"/>
      <c r="AA27" s="29"/>
      <c r="AB27" s="29"/>
      <c r="AC27" s="29"/>
      <c r="AD27" s="29"/>
    </row>
    <row r="28">
      <c r="A28" s="17" t="s">
        <v>143</v>
      </c>
      <c r="B28" s="17" t="s">
        <v>137</v>
      </c>
      <c r="C28" s="19">
        <v>1.0</v>
      </c>
      <c r="D28" s="19" t="s">
        <v>144</v>
      </c>
      <c r="E28" s="19"/>
      <c r="F28" s="19" t="s">
        <v>145</v>
      </c>
      <c r="G28" s="30" t="s">
        <v>146</v>
      </c>
      <c r="H28" s="19"/>
      <c r="I28" s="21"/>
      <c r="J28" s="19" t="s">
        <v>147</v>
      </c>
      <c r="K28" s="53">
        <v>0.65</v>
      </c>
      <c r="L28" s="25">
        <v>45055.0</v>
      </c>
      <c r="M28" s="80"/>
      <c r="N28" s="80"/>
      <c r="O28" s="25"/>
      <c r="P28" s="26" t="s">
        <v>148</v>
      </c>
      <c r="Q28" s="27" t="s">
        <v>149</v>
      </c>
      <c r="R28" s="28"/>
      <c r="S28" s="28"/>
      <c r="T28" s="29"/>
      <c r="U28" s="29"/>
      <c r="V28" s="29"/>
      <c r="W28" s="29"/>
      <c r="X28" s="29"/>
      <c r="Y28" s="29"/>
      <c r="Z28" s="29"/>
      <c r="AA28" s="29"/>
      <c r="AB28" s="29"/>
      <c r="AC28" s="29"/>
      <c r="AD28" s="29"/>
    </row>
    <row r="29">
      <c r="A29" s="17" t="s">
        <v>150</v>
      </c>
      <c r="B29" s="17" t="s">
        <v>151</v>
      </c>
      <c r="C29" s="19">
        <v>1.0</v>
      </c>
      <c r="D29" s="19" t="s">
        <v>152</v>
      </c>
      <c r="E29" s="20">
        <v>45307.0</v>
      </c>
      <c r="F29" s="19" t="s">
        <v>153</v>
      </c>
      <c r="G29" s="82" t="s">
        <v>154</v>
      </c>
      <c r="H29" s="20">
        <v>45415.0</v>
      </c>
      <c r="I29" s="19"/>
      <c r="J29" s="65">
        <v>45562.0</v>
      </c>
      <c r="K29" s="22" t="s">
        <v>155</v>
      </c>
      <c r="L29" s="83"/>
      <c r="M29" s="80"/>
      <c r="N29" s="84" t="s">
        <v>156</v>
      </c>
      <c r="O29" s="25"/>
      <c r="P29" s="26" t="s">
        <v>157</v>
      </c>
      <c r="Q29" s="27"/>
      <c r="R29" s="28"/>
      <c r="S29" s="28"/>
      <c r="T29" s="29"/>
      <c r="U29" s="29"/>
      <c r="V29" s="29"/>
      <c r="W29" s="29"/>
      <c r="X29" s="29"/>
      <c r="Y29" s="29"/>
      <c r="Z29" s="29"/>
      <c r="AA29" s="29"/>
      <c r="AB29" s="29"/>
      <c r="AC29" s="29"/>
      <c r="AD29" s="29"/>
    </row>
    <row r="30">
      <c r="A30" s="27" t="s">
        <v>158</v>
      </c>
      <c r="B30" s="17" t="s">
        <v>137</v>
      </c>
      <c r="C30" s="22">
        <v>1.0</v>
      </c>
      <c r="D30" s="22" t="s">
        <v>159</v>
      </c>
      <c r="E30" s="22"/>
      <c r="F30" s="22" t="s">
        <v>160</v>
      </c>
      <c r="G30" s="30" t="s">
        <v>161</v>
      </c>
      <c r="H30" s="19"/>
      <c r="I30" s="85"/>
      <c r="J30" s="25">
        <v>45853.0</v>
      </c>
      <c r="K30" s="22" t="s">
        <v>162</v>
      </c>
      <c r="L30" s="86">
        <v>45246.0</v>
      </c>
      <c r="M30" s="80"/>
      <c r="N30" s="80"/>
      <c r="O30" s="34"/>
      <c r="P30" s="26" t="s">
        <v>163</v>
      </c>
      <c r="Q30" s="28"/>
      <c r="R30" s="28"/>
      <c r="S30" s="28"/>
      <c r="T30" s="29"/>
      <c r="U30" s="29"/>
      <c r="V30" s="29"/>
      <c r="W30" s="29"/>
      <c r="X30" s="29"/>
      <c r="Y30" s="29"/>
      <c r="Z30" s="29"/>
      <c r="AA30" s="29"/>
      <c r="AB30" s="29"/>
      <c r="AC30" s="29"/>
      <c r="AD30" s="29"/>
    </row>
    <row r="31">
      <c r="A31" s="87" t="s">
        <v>164</v>
      </c>
      <c r="B31" s="87" t="s">
        <v>165</v>
      </c>
      <c r="C31" s="88">
        <v>1.0</v>
      </c>
      <c r="D31" s="88" t="s">
        <v>166</v>
      </c>
      <c r="E31" s="89"/>
      <c r="F31" s="88" t="s">
        <v>167</v>
      </c>
      <c r="G31" s="90" t="s">
        <v>168</v>
      </c>
      <c r="H31" s="89"/>
      <c r="I31" s="89"/>
      <c r="J31" s="91"/>
      <c r="K31" s="53">
        <v>0.9</v>
      </c>
      <c r="L31" s="89"/>
      <c r="M31" s="92"/>
      <c r="N31" s="92"/>
      <c r="O31" s="89"/>
      <c r="P31" s="26" t="s">
        <v>169</v>
      </c>
      <c r="Q31" s="93"/>
      <c r="R31" s="93"/>
      <c r="S31" s="93"/>
    </row>
    <row r="32">
      <c r="A32" s="87" t="s">
        <v>170</v>
      </c>
      <c r="B32" s="87" t="s">
        <v>165</v>
      </c>
      <c r="C32" s="88">
        <v>1.0</v>
      </c>
      <c r="D32" s="88" t="s">
        <v>171</v>
      </c>
      <c r="E32" s="89"/>
      <c r="F32" s="88" t="s">
        <v>167</v>
      </c>
      <c r="G32" s="90" t="s">
        <v>172</v>
      </c>
      <c r="H32" s="89"/>
      <c r="I32" s="89"/>
      <c r="J32" s="91"/>
      <c r="K32" s="53">
        <v>0.95</v>
      </c>
      <c r="L32" s="89"/>
      <c r="M32" s="94"/>
      <c r="N32" s="94"/>
      <c r="O32" s="89"/>
      <c r="P32" s="26" t="s">
        <v>173</v>
      </c>
      <c r="Q32" s="93"/>
      <c r="R32" s="93"/>
      <c r="S32" s="93"/>
    </row>
    <row r="33">
      <c r="A33" s="95" t="s">
        <v>174</v>
      </c>
      <c r="B33" s="17" t="s">
        <v>165</v>
      </c>
      <c r="C33" s="22">
        <v>1.0</v>
      </c>
      <c r="D33" s="22" t="s">
        <v>175</v>
      </c>
      <c r="E33" s="22"/>
      <c r="F33" s="22" t="s">
        <v>176</v>
      </c>
      <c r="G33" s="30" t="s">
        <v>177</v>
      </c>
      <c r="H33" s="19"/>
      <c r="I33" s="85"/>
      <c r="J33" s="25"/>
      <c r="K33" s="53">
        <v>0.95</v>
      </c>
      <c r="L33" s="86"/>
      <c r="M33" s="96"/>
      <c r="N33" s="80"/>
      <c r="O33" s="34"/>
      <c r="P33" s="26" t="s">
        <v>178</v>
      </c>
      <c r="Q33" s="28"/>
      <c r="R33" s="28"/>
      <c r="S33" s="28"/>
      <c r="T33" s="29"/>
      <c r="U33" s="29"/>
      <c r="V33" s="29"/>
      <c r="W33" s="29"/>
      <c r="X33" s="29"/>
      <c r="Y33" s="29"/>
      <c r="Z33" s="29"/>
      <c r="AA33" s="29"/>
      <c r="AB33" s="29"/>
      <c r="AC33" s="29"/>
      <c r="AD33" s="29"/>
    </row>
    <row r="34">
      <c r="A34" s="27" t="s">
        <v>179</v>
      </c>
      <c r="B34" s="17" t="s">
        <v>137</v>
      </c>
      <c r="C34" s="22">
        <v>2.0</v>
      </c>
      <c r="D34" s="22" t="s">
        <v>180</v>
      </c>
      <c r="E34" s="22"/>
      <c r="F34" s="22" t="s">
        <v>181</v>
      </c>
      <c r="G34" s="19"/>
      <c r="H34" s="19"/>
      <c r="I34" s="85"/>
      <c r="J34" s="25">
        <v>45870.0</v>
      </c>
      <c r="K34" s="22"/>
      <c r="L34" s="86">
        <v>45330.0</v>
      </c>
      <c r="M34" s="80"/>
      <c r="N34" s="97"/>
      <c r="O34" s="34"/>
      <c r="P34" s="26" t="s">
        <v>182</v>
      </c>
      <c r="Q34" s="28"/>
      <c r="R34" s="28"/>
      <c r="S34" s="28"/>
      <c r="T34" s="29"/>
      <c r="U34" s="29"/>
      <c r="V34" s="29"/>
      <c r="W34" s="29"/>
      <c r="X34" s="29"/>
      <c r="Y34" s="29"/>
      <c r="Z34" s="29"/>
      <c r="AA34" s="29"/>
      <c r="AB34" s="29"/>
      <c r="AC34" s="29"/>
      <c r="AD34" s="29"/>
    </row>
    <row r="35">
      <c r="A35" s="27" t="s">
        <v>183</v>
      </c>
      <c r="B35" s="27" t="s">
        <v>34</v>
      </c>
      <c r="C35" s="22">
        <v>2.0</v>
      </c>
      <c r="D35" s="81" t="s">
        <v>184</v>
      </c>
      <c r="E35" s="22"/>
      <c r="F35" s="22" t="s">
        <v>185</v>
      </c>
      <c r="G35" s="19"/>
      <c r="H35" s="19"/>
      <c r="I35" s="85"/>
      <c r="J35" s="25"/>
      <c r="K35" s="22"/>
      <c r="L35" s="34"/>
      <c r="M35" s="28"/>
      <c r="N35" s="28"/>
      <c r="O35" s="34"/>
      <c r="P35" s="26" t="s">
        <v>186</v>
      </c>
      <c r="Q35" s="28"/>
      <c r="R35" s="28"/>
      <c r="S35" s="28"/>
      <c r="T35" s="29"/>
      <c r="U35" s="29"/>
      <c r="V35" s="29"/>
      <c r="W35" s="29"/>
      <c r="X35" s="29"/>
      <c r="Y35" s="29"/>
      <c r="Z35" s="29"/>
      <c r="AA35" s="29"/>
      <c r="AB35" s="29"/>
      <c r="AC35" s="29"/>
      <c r="AD35" s="29"/>
    </row>
    <row r="36">
      <c r="A36" s="27" t="s">
        <v>187</v>
      </c>
      <c r="B36" s="17" t="s">
        <v>34</v>
      </c>
      <c r="C36" s="22">
        <v>2.0</v>
      </c>
      <c r="D36" s="22" t="s">
        <v>188</v>
      </c>
      <c r="E36" s="22"/>
      <c r="F36" s="22" t="s">
        <v>189</v>
      </c>
      <c r="G36" s="34"/>
      <c r="H36" s="22"/>
      <c r="I36" s="98"/>
      <c r="J36" s="98"/>
      <c r="K36" s="22"/>
      <c r="L36" s="34"/>
      <c r="M36" s="28"/>
      <c r="N36" s="28"/>
      <c r="O36" s="34"/>
      <c r="P36" s="70" t="s">
        <v>190</v>
      </c>
      <c r="Q36" s="28"/>
      <c r="R36" s="28"/>
      <c r="S36" s="28"/>
      <c r="T36" s="29"/>
      <c r="U36" s="29"/>
      <c r="V36" s="29"/>
      <c r="W36" s="29"/>
      <c r="X36" s="29"/>
      <c r="Y36" s="29"/>
      <c r="Z36" s="29"/>
      <c r="AA36" s="29"/>
      <c r="AB36" s="29"/>
      <c r="AC36" s="29"/>
      <c r="AD36" s="29"/>
    </row>
    <row r="37" ht="40.5" customHeight="1">
      <c r="A37" s="27" t="s">
        <v>191</v>
      </c>
      <c r="B37" s="27" t="s">
        <v>34</v>
      </c>
      <c r="C37" s="22">
        <v>2.0</v>
      </c>
      <c r="D37" s="22" t="s">
        <v>192</v>
      </c>
      <c r="E37" s="22"/>
      <c r="F37" s="22" t="s">
        <v>193</v>
      </c>
      <c r="G37" s="34"/>
      <c r="H37" s="34"/>
      <c r="I37" s="25"/>
      <c r="J37" s="25"/>
      <c r="K37" s="22"/>
      <c r="L37" s="22"/>
      <c r="M37" s="28"/>
      <c r="N37" s="28"/>
      <c r="O37" s="34"/>
      <c r="P37" s="70" t="s">
        <v>194</v>
      </c>
      <c r="Q37" s="28"/>
      <c r="R37" s="28"/>
      <c r="S37" s="28"/>
      <c r="T37" s="29"/>
      <c r="U37" s="29"/>
      <c r="V37" s="29"/>
      <c r="W37" s="29"/>
      <c r="X37" s="29"/>
      <c r="Y37" s="29"/>
      <c r="Z37" s="29"/>
      <c r="AA37" s="29"/>
      <c r="AB37" s="29"/>
      <c r="AC37" s="29"/>
      <c r="AD37" s="29"/>
    </row>
    <row r="38">
      <c r="A38" s="27" t="s">
        <v>195</v>
      </c>
      <c r="B38" s="27" t="s">
        <v>56</v>
      </c>
      <c r="C38" s="22">
        <v>2.0</v>
      </c>
      <c r="D38" s="81" t="s">
        <v>196</v>
      </c>
      <c r="E38" s="22"/>
      <c r="F38" s="22" t="s">
        <v>197</v>
      </c>
      <c r="G38" s="34"/>
      <c r="H38" s="34"/>
      <c r="I38" s="25"/>
      <c r="J38" s="99"/>
      <c r="K38" s="22"/>
      <c r="L38" s="25"/>
      <c r="M38" s="24"/>
      <c r="N38" s="24"/>
      <c r="O38" s="34"/>
      <c r="P38" s="26" t="s">
        <v>198</v>
      </c>
      <c r="Q38" s="28"/>
      <c r="R38" s="28"/>
      <c r="S38" s="28"/>
      <c r="T38" s="29"/>
      <c r="U38" s="29"/>
      <c r="V38" s="29"/>
      <c r="W38" s="29"/>
      <c r="X38" s="29"/>
      <c r="Y38" s="29"/>
      <c r="Z38" s="29"/>
      <c r="AA38" s="29"/>
      <c r="AB38" s="29"/>
      <c r="AC38" s="29"/>
      <c r="AD38" s="29"/>
    </row>
    <row r="39">
      <c r="A39" s="79" t="s">
        <v>199</v>
      </c>
      <c r="B39" s="27" t="s">
        <v>90</v>
      </c>
      <c r="C39" s="22">
        <v>2.0</v>
      </c>
      <c r="D39" s="81" t="s">
        <v>200</v>
      </c>
      <c r="E39" s="22"/>
      <c r="F39" s="22" t="s">
        <v>201</v>
      </c>
      <c r="G39" s="22"/>
      <c r="H39" s="22"/>
      <c r="I39" s="25"/>
      <c r="J39" s="25"/>
      <c r="K39" s="22"/>
      <c r="L39" s="25"/>
      <c r="M39" s="28"/>
      <c r="N39" s="28"/>
      <c r="O39" s="34"/>
      <c r="P39" s="26" t="s">
        <v>202</v>
      </c>
      <c r="Q39" s="28"/>
      <c r="R39" s="28"/>
      <c r="S39" s="28"/>
      <c r="T39" s="29"/>
      <c r="U39" s="29"/>
      <c r="V39" s="29"/>
      <c r="W39" s="29"/>
      <c r="X39" s="29"/>
      <c r="Y39" s="29"/>
      <c r="Z39" s="29"/>
      <c r="AA39" s="29"/>
      <c r="AB39" s="29"/>
      <c r="AC39" s="29"/>
      <c r="AD39" s="29"/>
    </row>
    <row r="40">
      <c r="A40" s="79" t="s">
        <v>203</v>
      </c>
      <c r="B40" s="17" t="s">
        <v>90</v>
      </c>
      <c r="C40" s="22">
        <v>2.0</v>
      </c>
      <c r="D40" s="22" t="s">
        <v>204</v>
      </c>
      <c r="E40" s="22"/>
      <c r="F40" s="22" t="s">
        <v>205</v>
      </c>
      <c r="G40" s="22"/>
      <c r="H40" s="22"/>
      <c r="I40" s="25"/>
      <c r="J40" s="25"/>
      <c r="K40" s="22"/>
      <c r="L40" s="25"/>
      <c r="M40" s="28"/>
      <c r="N40" s="28"/>
      <c r="O40" s="34"/>
      <c r="P40" s="26" t="s">
        <v>206</v>
      </c>
      <c r="Q40" s="28"/>
      <c r="R40" s="28"/>
      <c r="S40" s="28"/>
      <c r="T40" s="29"/>
      <c r="U40" s="29"/>
      <c r="V40" s="29"/>
      <c r="W40" s="29"/>
      <c r="X40" s="29"/>
      <c r="Y40" s="29"/>
      <c r="Z40" s="29"/>
      <c r="AA40" s="29"/>
      <c r="AB40" s="29"/>
      <c r="AC40" s="29"/>
      <c r="AD40" s="29"/>
    </row>
    <row r="41">
      <c r="A41" s="27" t="s">
        <v>207</v>
      </c>
      <c r="B41" s="27" t="s">
        <v>90</v>
      </c>
      <c r="C41" s="22">
        <v>2.0</v>
      </c>
      <c r="D41" s="22" t="s">
        <v>208</v>
      </c>
      <c r="E41" s="22"/>
      <c r="F41" s="22" t="s">
        <v>209</v>
      </c>
      <c r="G41" s="34"/>
      <c r="H41" s="34"/>
      <c r="I41" s="100"/>
      <c r="J41" s="100"/>
      <c r="K41" s="22"/>
      <c r="L41" s="25"/>
      <c r="M41" s="28"/>
      <c r="N41" s="28"/>
      <c r="O41" s="34"/>
      <c r="P41" s="26" t="s">
        <v>210</v>
      </c>
      <c r="Q41" s="28"/>
      <c r="R41" s="28"/>
      <c r="S41" s="28"/>
      <c r="T41" s="29"/>
      <c r="U41" s="29"/>
      <c r="V41" s="29"/>
      <c r="W41" s="29"/>
      <c r="X41" s="29"/>
      <c r="Y41" s="29"/>
      <c r="Z41" s="29"/>
      <c r="AA41" s="29"/>
      <c r="AB41" s="29"/>
      <c r="AC41" s="29"/>
      <c r="AD41" s="29"/>
    </row>
    <row r="42">
      <c r="A42" s="27" t="s">
        <v>211</v>
      </c>
      <c r="B42" s="27" t="s">
        <v>90</v>
      </c>
      <c r="C42" s="22">
        <v>2.0</v>
      </c>
      <c r="D42" s="81" t="s">
        <v>212</v>
      </c>
      <c r="E42" s="22"/>
      <c r="F42" s="22" t="s">
        <v>201</v>
      </c>
      <c r="G42" s="34"/>
      <c r="H42" s="34"/>
      <c r="I42" s="25"/>
      <c r="J42" s="25"/>
      <c r="K42" s="22"/>
      <c r="L42" s="22"/>
      <c r="M42" s="28"/>
      <c r="N42" s="28"/>
      <c r="O42" s="34"/>
      <c r="P42" s="26" t="s">
        <v>202</v>
      </c>
      <c r="Q42" s="28"/>
      <c r="R42" s="28"/>
      <c r="S42" s="28"/>
      <c r="T42" s="29"/>
      <c r="U42" s="29"/>
      <c r="V42" s="29"/>
      <c r="W42" s="29"/>
      <c r="X42" s="29"/>
      <c r="Y42" s="29"/>
      <c r="Z42" s="29"/>
      <c r="AA42" s="29"/>
      <c r="AB42" s="29"/>
      <c r="AC42" s="29"/>
      <c r="AD42" s="29"/>
    </row>
    <row r="43">
      <c r="A43" s="27" t="s">
        <v>213</v>
      </c>
      <c r="B43" s="17" t="s">
        <v>137</v>
      </c>
      <c r="C43" s="22">
        <v>2.0</v>
      </c>
      <c r="D43" s="22" t="s">
        <v>214</v>
      </c>
      <c r="E43" s="22"/>
      <c r="F43" s="22" t="s">
        <v>215</v>
      </c>
      <c r="G43" s="19"/>
      <c r="H43" s="19"/>
      <c r="I43" s="85"/>
      <c r="J43" s="25">
        <v>45884.0</v>
      </c>
      <c r="K43" s="22"/>
      <c r="L43" s="34"/>
      <c r="M43" s="23"/>
      <c r="N43" s="23"/>
      <c r="O43" s="34"/>
      <c r="P43" s="26" t="s">
        <v>216</v>
      </c>
      <c r="Q43" s="28"/>
      <c r="R43" s="28"/>
      <c r="S43" s="28"/>
      <c r="T43" s="29"/>
      <c r="U43" s="29"/>
      <c r="V43" s="29"/>
      <c r="W43" s="29"/>
      <c r="X43" s="29"/>
      <c r="Y43" s="29"/>
      <c r="Z43" s="29"/>
      <c r="AA43" s="29"/>
      <c r="AB43" s="29"/>
      <c r="AC43" s="29"/>
      <c r="AD43" s="29"/>
    </row>
    <row r="46">
      <c r="A46" s="2"/>
      <c r="B46" s="2"/>
      <c r="C46" s="2"/>
      <c r="D46" s="3"/>
      <c r="E46" s="3"/>
      <c r="F46" s="3"/>
      <c r="G46" s="3"/>
      <c r="H46" s="3"/>
      <c r="I46" s="3"/>
      <c r="J46" s="4"/>
      <c r="K46" s="3"/>
      <c r="L46" s="3"/>
      <c r="M46" s="2"/>
      <c r="N46" s="2"/>
      <c r="O46" s="3"/>
      <c r="P46" s="5"/>
      <c r="Q46" s="2"/>
      <c r="R46" s="2"/>
      <c r="S46" s="2"/>
    </row>
    <row r="47">
      <c r="A47" s="2"/>
      <c r="B47" s="2"/>
      <c r="C47" s="2"/>
      <c r="D47" s="3"/>
      <c r="E47" s="3"/>
      <c r="F47" s="3"/>
      <c r="G47" s="3"/>
      <c r="H47" s="3"/>
      <c r="I47" s="3"/>
      <c r="J47" s="4"/>
      <c r="K47" s="3"/>
      <c r="L47" s="3"/>
      <c r="M47" s="2"/>
      <c r="N47" s="2"/>
      <c r="O47" s="3"/>
      <c r="P47" s="5"/>
      <c r="Q47" s="2"/>
      <c r="R47" s="2"/>
      <c r="S47" s="2"/>
    </row>
    <row r="48">
      <c r="A48" s="2"/>
      <c r="B48" s="2"/>
      <c r="C48" s="2"/>
      <c r="D48" s="3"/>
      <c r="E48" s="3"/>
      <c r="F48" s="3"/>
      <c r="G48" s="3"/>
      <c r="H48" s="3"/>
      <c r="I48" s="3"/>
      <c r="J48" s="4"/>
      <c r="K48" s="3"/>
      <c r="L48" s="3"/>
      <c r="M48" s="2"/>
      <c r="N48" s="2"/>
      <c r="O48" s="3"/>
      <c r="P48" s="5"/>
      <c r="Q48" s="2"/>
      <c r="R48" s="2"/>
      <c r="S48" s="2"/>
    </row>
    <row r="49">
      <c r="A49" s="2"/>
      <c r="B49" s="2"/>
      <c r="C49" s="2"/>
      <c r="D49" s="3"/>
      <c r="E49" s="3"/>
      <c r="F49" s="3"/>
      <c r="G49" s="3"/>
      <c r="H49" s="3"/>
      <c r="I49" s="3"/>
      <c r="J49" s="4"/>
      <c r="K49" s="3"/>
      <c r="L49" s="3"/>
      <c r="M49" s="2"/>
      <c r="N49" s="2"/>
      <c r="O49" s="3"/>
      <c r="P49" s="5"/>
      <c r="Q49" s="2"/>
      <c r="R49" s="2"/>
      <c r="S49" s="2"/>
    </row>
    <row r="50">
      <c r="A50" s="2"/>
      <c r="B50" s="2"/>
      <c r="C50" s="2"/>
      <c r="D50" s="3"/>
      <c r="E50" s="3"/>
      <c r="F50" s="3"/>
      <c r="G50" s="3"/>
      <c r="H50" s="3"/>
      <c r="I50" s="3"/>
      <c r="J50" s="4"/>
      <c r="K50" s="3"/>
      <c r="L50" s="3"/>
      <c r="M50" s="2"/>
      <c r="N50" s="2"/>
      <c r="O50" s="3"/>
      <c r="P50" s="5"/>
      <c r="Q50" s="2"/>
      <c r="R50" s="2"/>
      <c r="S50" s="2"/>
    </row>
    <row r="51">
      <c r="A51" s="2"/>
      <c r="B51" s="2"/>
      <c r="C51" s="2"/>
      <c r="D51" s="3"/>
      <c r="E51" s="3"/>
      <c r="F51" s="3"/>
      <c r="G51" s="3"/>
      <c r="H51" s="3"/>
      <c r="I51" s="3"/>
      <c r="J51" s="4"/>
      <c r="K51" s="3"/>
      <c r="L51" s="3"/>
      <c r="M51" s="2"/>
      <c r="N51" s="2"/>
      <c r="O51" s="3"/>
      <c r="P51" s="5"/>
      <c r="Q51" s="2"/>
      <c r="R51" s="2"/>
      <c r="S51" s="2"/>
    </row>
    <row r="52">
      <c r="A52" s="2"/>
      <c r="B52" s="2"/>
      <c r="C52" s="2"/>
      <c r="D52" s="3"/>
      <c r="E52" s="3"/>
      <c r="F52" s="3"/>
      <c r="G52" s="3"/>
      <c r="H52" s="3"/>
      <c r="I52" s="3"/>
      <c r="J52" s="4"/>
      <c r="K52" s="3"/>
      <c r="L52" s="3"/>
      <c r="M52" s="2"/>
      <c r="N52" s="2"/>
      <c r="O52" s="3"/>
      <c r="P52" s="5"/>
      <c r="Q52" s="2"/>
      <c r="R52" s="2"/>
      <c r="S52" s="2"/>
    </row>
    <row r="53">
      <c r="A53" s="2"/>
      <c r="B53" s="2"/>
      <c r="C53" s="2"/>
      <c r="D53" s="3"/>
      <c r="E53" s="3"/>
      <c r="F53" s="3"/>
      <c r="G53" s="3"/>
      <c r="H53" s="3"/>
      <c r="I53" s="3"/>
      <c r="J53" s="4"/>
      <c r="K53" s="3"/>
      <c r="L53" s="3"/>
      <c r="M53" s="2"/>
      <c r="N53" s="2"/>
      <c r="O53" s="3"/>
      <c r="P53" s="5"/>
      <c r="Q53" s="2"/>
      <c r="R53" s="2"/>
      <c r="S53" s="2"/>
    </row>
    <row r="54">
      <c r="A54" s="2"/>
      <c r="B54" s="2"/>
      <c r="C54" s="2"/>
      <c r="D54" s="3"/>
      <c r="E54" s="3"/>
      <c r="F54" s="3"/>
      <c r="G54" s="3"/>
      <c r="H54" s="3"/>
      <c r="I54" s="3"/>
      <c r="J54" s="4"/>
      <c r="K54" s="3"/>
      <c r="L54" s="3"/>
      <c r="M54" s="2"/>
      <c r="N54" s="2"/>
      <c r="O54" s="3"/>
      <c r="P54" s="5"/>
      <c r="Q54" s="2"/>
      <c r="R54" s="2"/>
      <c r="S54" s="2"/>
    </row>
    <row r="55">
      <c r="A55" s="2"/>
      <c r="B55" s="2"/>
      <c r="C55" s="2"/>
      <c r="D55" s="3"/>
      <c r="E55" s="3"/>
      <c r="F55" s="3"/>
      <c r="G55" s="3"/>
      <c r="H55" s="3"/>
      <c r="I55" s="3"/>
      <c r="J55" s="4"/>
      <c r="K55" s="3"/>
      <c r="L55" s="3"/>
      <c r="M55" s="2"/>
      <c r="N55" s="2"/>
      <c r="O55" s="3"/>
      <c r="P55" s="5"/>
      <c r="Q55" s="2"/>
      <c r="R55" s="2"/>
      <c r="S55" s="2"/>
    </row>
    <row r="56">
      <c r="A56" s="2"/>
      <c r="B56" s="2"/>
      <c r="C56" s="2"/>
      <c r="D56" s="3"/>
      <c r="E56" s="3"/>
      <c r="F56" s="3"/>
      <c r="G56" s="3"/>
      <c r="H56" s="3"/>
      <c r="I56" s="3"/>
      <c r="J56" s="4"/>
      <c r="K56" s="3"/>
      <c r="L56" s="3"/>
      <c r="M56" s="2"/>
      <c r="N56" s="2"/>
      <c r="O56" s="3"/>
      <c r="P56" s="5"/>
      <c r="Q56" s="2"/>
      <c r="R56" s="2"/>
      <c r="S56" s="2"/>
    </row>
    <row r="57">
      <c r="A57" s="2"/>
      <c r="B57" s="2"/>
      <c r="C57" s="2"/>
      <c r="D57" s="3"/>
      <c r="E57" s="3"/>
      <c r="F57" s="3"/>
      <c r="G57" s="3"/>
      <c r="H57" s="3"/>
      <c r="I57" s="3"/>
      <c r="J57" s="4"/>
      <c r="K57" s="3"/>
      <c r="L57" s="3"/>
      <c r="M57" s="2"/>
      <c r="N57" s="2"/>
      <c r="O57" s="3"/>
      <c r="P57" s="5"/>
      <c r="Q57" s="2"/>
      <c r="R57" s="2"/>
      <c r="S57" s="2"/>
    </row>
    <row r="58">
      <c r="A58" s="2"/>
      <c r="B58" s="2"/>
      <c r="C58" s="2"/>
      <c r="D58" s="3"/>
      <c r="E58" s="3"/>
      <c r="F58" s="3"/>
      <c r="G58" s="3"/>
      <c r="H58" s="3"/>
      <c r="I58" s="3"/>
      <c r="J58" s="4"/>
      <c r="K58" s="3"/>
      <c r="L58" s="3"/>
      <c r="M58" s="2"/>
      <c r="N58" s="2"/>
      <c r="O58" s="3"/>
      <c r="P58" s="5"/>
      <c r="Q58" s="2"/>
      <c r="R58" s="2"/>
      <c r="S58" s="2"/>
    </row>
    <row r="59">
      <c r="A59" s="2"/>
      <c r="B59" s="2"/>
      <c r="C59" s="2"/>
      <c r="D59" s="3"/>
      <c r="E59" s="3"/>
      <c r="F59" s="3"/>
      <c r="G59" s="3"/>
      <c r="H59" s="3"/>
      <c r="I59" s="3"/>
      <c r="J59" s="4"/>
      <c r="K59" s="3"/>
      <c r="L59" s="3"/>
      <c r="M59" s="2"/>
      <c r="N59" s="2"/>
      <c r="O59" s="3"/>
      <c r="P59" s="5"/>
      <c r="Q59" s="2"/>
      <c r="R59" s="2"/>
      <c r="S59" s="2"/>
    </row>
    <row r="60">
      <c r="A60" s="2"/>
      <c r="B60" s="2"/>
      <c r="C60" s="2"/>
      <c r="D60" s="3"/>
      <c r="E60" s="3"/>
      <c r="F60" s="3"/>
      <c r="G60" s="3"/>
      <c r="H60" s="3"/>
      <c r="I60" s="3"/>
      <c r="J60" s="4"/>
      <c r="K60" s="3"/>
      <c r="L60" s="3"/>
      <c r="M60" s="2"/>
      <c r="N60" s="2"/>
      <c r="O60" s="3"/>
      <c r="P60" s="5"/>
      <c r="Q60" s="2"/>
      <c r="R60" s="2"/>
      <c r="S60" s="2"/>
    </row>
    <row r="61">
      <c r="A61" s="2"/>
      <c r="B61" s="2"/>
      <c r="C61" s="2"/>
      <c r="D61" s="3"/>
      <c r="E61" s="3"/>
      <c r="F61" s="3"/>
      <c r="G61" s="3"/>
      <c r="H61" s="3"/>
      <c r="I61" s="3"/>
      <c r="J61" s="4"/>
      <c r="K61" s="3"/>
      <c r="L61" s="3"/>
      <c r="M61" s="2"/>
      <c r="N61" s="2"/>
      <c r="O61" s="3"/>
      <c r="P61" s="5"/>
      <c r="Q61" s="2"/>
      <c r="R61" s="2"/>
      <c r="S61" s="2"/>
    </row>
    <row r="62">
      <c r="A62" s="2"/>
      <c r="B62" s="2"/>
      <c r="C62" s="2"/>
      <c r="D62" s="3"/>
      <c r="E62" s="3"/>
      <c r="F62" s="3"/>
      <c r="G62" s="3"/>
      <c r="H62" s="3"/>
      <c r="I62" s="3"/>
      <c r="J62" s="4"/>
      <c r="K62" s="3"/>
      <c r="L62" s="3"/>
      <c r="M62" s="2"/>
      <c r="N62" s="2"/>
      <c r="O62" s="3"/>
      <c r="P62" s="5"/>
      <c r="Q62" s="2"/>
      <c r="R62" s="2"/>
      <c r="S62" s="2"/>
    </row>
    <row r="63">
      <c r="A63" s="2"/>
      <c r="B63" s="2"/>
      <c r="C63" s="2"/>
      <c r="D63" s="3"/>
      <c r="E63" s="3"/>
      <c r="F63" s="3"/>
      <c r="G63" s="3"/>
      <c r="H63" s="3"/>
      <c r="I63" s="3"/>
      <c r="J63" s="4"/>
      <c r="K63" s="3"/>
      <c r="L63" s="3"/>
      <c r="M63" s="2"/>
      <c r="N63" s="2"/>
      <c r="O63" s="3"/>
      <c r="P63" s="5"/>
      <c r="Q63" s="2"/>
      <c r="R63" s="2"/>
      <c r="S63" s="2"/>
    </row>
    <row r="64">
      <c r="A64" s="2"/>
      <c r="B64" s="2"/>
      <c r="C64" s="2"/>
      <c r="D64" s="3"/>
      <c r="E64" s="3"/>
      <c r="F64" s="3"/>
      <c r="G64" s="3"/>
      <c r="H64" s="3"/>
      <c r="I64" s="3"/>
      <c r="J64" s="4"/>
      <c r="K64" s="3"/>
      <c r="L64" s="3"/>
      <c r="M64" s="2"/>
      <c r="N64" s="2"/>
      <c r="O64" s="3"/>
      <c r="P64" s="5"/>
      <c r="Q64" s="2"/>
      <c r="R64" s="2"/>
      <c r="S64" s="2"/>
    </row>
    <row r="65">
      <c r="A65" s="2"/>
      <c r="B65" s="2"/>
      <c r="C65" s="2"/>
      <c r="D65" s="3"/>
      <c r="E65" s="3"/>
      <c r="F65" s="3"/>
      <c r="G65" s="3"/>
      <c r="H65" s="3"/>
      <c r="I65" s="3"/>
      <c r="J65" s="4"/>
      <c r="K65" s="3"/>
      <c r="L65" s="3"/>
      <c r="M65" s="2"/>
      <c r="N65" s="2"/>
      <c r="O65" s="3"/>
      <c r="P65" s="5"/>
      <c r="Q65" s="2"/>
      <c r="R65" s="2"/>
      <c r="S65" s="2"/>
    </row>
    <row r="66">
      <c r="A66" s="2"/>
      <c r="B66" s="2"/>
      <c r="C66" s="2"/>
      <c r="D66" s="3"/>
      <c r="E66" s="3"/>
      <c r="F66" s="3"/>
      <c r="G66" s="3"/>
      <c r="H66" s="3"/>
      <c r="I66" s="3"/>
      <c r="J66" s="4"/>
      <c r="K66" s="3"/>
      <c r="L66" s="3"/>
      <c r="M66" s="2"/>
      <c r="N66" s="2"/>
      <c r="O66" s="3"/>
      <c r="P66" s="5"/>
      <c r="Q66" s="2"/>
      <c r="R66" s="2"/>
      <c r="S66" s="2"/>
    </row>
    <row r="67">
      <c r="A67" s="2"/>
      <c r="B67" s="2"/>
      <c r="C67" s="2"/>
      <c r="D67" s="3"/>
      <c r="E67" s="3"/>
      <c r="F67" s="3"/>
      <c r="G67" s="3"/>
      <c r="H67" s="3"/>
      <c r="I67" s="3"/>
      <c r="J67" s="4"/>
      <c r="K67" s="3"/>
      <c r="L67" s="3"/>
      <c r="M67" s="2"/>
      <c r="N67" s="2"/>
      <c r="O67" s="3"/>
      <c r="P67" s="5"/>
      <c r="Q67" s="2"/>
      <c r="R67" s="2"/>
      <c r="S67" s="2"/>
    </row>
    <row r="68">
      <c r="A68" s="2"/>
      <c r="B68" s="2"/>
      <c r="C68" s="2"/>
      <c r="D68" s="3"/>
      <c r="E68" s="3"/>
      <c r="F68" s="3"/>
      <c r="G68" s="3"/>
      <c r="H68" s="3"/>
      <c r="I68" s="3"/>
      <c r="J68" s="4"/>
      <c r="K68" s="3"/>
      <c r="L68" s="3"/>
      <c r="M68" s="2"/>
      <c r="N68" s="2"/>
      <c r="O68" s="3"/>
      <c r="P68" s="5"/>
      <c r="Q68" s="2"/>
      <c r="R68" s="2"/>
      <c r="S68" s="2"/>
    </row>
    <row r="69">
      <c r="A69" s="2"/>
      <c r="B69" s="2"/>
      <c r="C69" s="2"/>
      <c r="D69" s="3"/>
      <c r="E69" s="3"/>
      <c r="F69" s="3"/>
      <c r="G69" s="3"/>
      <c r="H69" s="3"/>
      <c r="I69" s="3"/>
      <c r="J69" s="4"/>
      <c r="K69" s="3"/>
      <c r="L69" s="3"/>
      <c r="M69" s="2"/>
      <c r="N69" s="2"/>
      <c r="O69" s="3"/>
      <c r="P69" s="5"/>
      <c r="Q69" s="2"/>
      <c r="R69" s="2"/>
      <c r="S69" s="2"/>
    </row>
    <row r="70">
      <c r="A70" s="2"/>
      <c r="B70" s="2"/>
      <c r="C70" s="2"/>
      <c r="D70" s="3"/>
      <c r="E70" s="3"/>
      <c r="F70" s="3"/>
      <c r="G70" s="3"/>
      <c r="H70" s="3"/>
      <c r="I70" s="3"/>
      <c r="J70" s="4"/>
      <c r="K70" s="3"/>
      <c r="L70" s="3"/>
      <c r="M70" s="2"/>
      <c r="N70" s="2"/>
      <c r="O70" s="3"/>
      <c r="P70" s="5"/>
      <c r="Q70" s="2"/>
      <c r="R70" s="2"/>
      <c r="S70" s="2"/>
    </row>
    <row r="71">
      <c r="A71" s="2"/>
      <c r="B71" s="2"/>
      <c r="C71" s="2"/>
      <c r="D71" s="3"/>
      <c r="E71" s="3"/>
      <c r="F71" s="3"/>
      <c r="G71" s="3"/>
      <c r="H71" s="3"/>
      <c r="I71" s="3"/>
      <c r="J71" s="4"/>
      <c r="K71" s="3"/>
      <c r="L71" s="3"/>
      <c r="M71" s="2"/>
      <c r="N71" s="2"/>
      <c r="O71" s="3"/>
      <c r="P71" s="5"/>
      <c r="Q71" s="2"/>
      <c r="R71" s="2"/>
      <c r="S71" s="2"/>
    </row>
    <row r="72">
      <c r="A72" s="2"/>
      <c r="B72" s="2"/>
      <c r="C72" s="2"/>
      <c r="D72" s="3"/>
      <c r="E72" s="3"/>
      <c r="F72" s="3"/>
      <c r="G72" s="3"/>
      <c r="H72" s="3"/>
      <c r="I72" s="3"/>
      <c r="J72" s="4"/>
      <c r="K72" s="3"/>
      <c r="L72" s="3"/>
      <c r="M72" s="2"/>
      <c r="N72" s="2"/>
      <c r="O72" s="3"/>
      <c r="P72" s="5"/>
      <c r="Q72" s="2"/>
      <c r="R72" s="2"/>
      <c r="S72" s="2"/>
    </row>
    <row r="73">
      <c r="A73" s="2"/>
      <c r="B73" s="2"/>
      <c r="C73" s="2"/>
      <c r="D73" s="3"/>
      <c r="E73" s="3"/>
      <c r="F73" s="3"/>
      <c r="G73" s="3"/>
      <c r="H73" s="3"/>
      <c r="I73" s="3"/>
      <c r="J73" s="4"/>
      <c r="K73" s="3"/>
      <c r="L73" s="3"/>
      <c r="M73" s="2"/>
      <c r="N73" s="2"/>
      <c r="O73" s="3"/>
      <c r="P73" s="5"/>
      <c r="Q73" s="2"/>
      <c r="R73" s="2"/>
      <c r="S73" s="2"/>
    </row>
    <row r="74">
      <c r="A74" s="2"/>
      <c r="B74" s="2"/>
      <c r="C74" s="2"/>
      <c r="D74" s="3"/>
      <c r="E74" s="3"/>
      <c r="F74" s="3"/>
      <c r="G74" s="3"/>
      <c r="H74" s="3"/>
      <c r="I74" s="3"/>
      <c r="J74" s="4"/>
      <c r="K74" s="3"/>
      <c r="L74" s="3"/>
      <c r="M74" s="2"/>
      <c r="N74" s="2"/>
      <c r="O74" s="3"/>
      <c r="P74" s="5"/>
      <c r="Q74" s="2"/>
      <c r="R74" s="2"/>
      <c r="S74" s="2"/>
    </row>
    <row r="75">
      <c r="A75" s="2"/>
      <c r="B75" s="2"/>
      <c r="C75" s="2"/>
      <c r="D75" s="3"/>
      <c r="E75" s="3"/>
      <c r="F75" s="3"/>
      <c r="G75" s="3"/>
      <c r="H75" s="3"/>
      <c r="I75" s="3"/>
      <c r="J75" s="4"/>
      <c r="K75" s="3"/>
      <c r="L75" s="3"/>
      <c r="M75" s="2"/>
      <c r="N75" s="2"/>
      <c r="O75" s="3"/>
      <c r="P75" s="5"/>
      <c r="Q75" s="2"/>
      <c r="R75" s="2"/>
      <c r="S75" s="2"/>
    </row>
    <row r="76">
      <c r="A76" s="2"/>
      <c r="B76" s="2"/>
      <c r="C76" s="2"/>
      <c r="D76" s="3"/>
      <c r="E76" s="3"/>
      <c r="F76" s="3"/>
      <c r="G76" s="3"/>
      <c r="H76" s="3"/>
      <c r="I76" s="3"/>
      <c r="J76" s="4"/>
      <c r="K76" s="3"/>
      <c r="L76" s="3"/>
      <c r="M76" s="2"/>
      <c r="N76" s="2"/>
      <c r="O76" s="3"/>
      <c r="P76" s="5"/>
      <c r="Q76" s="2"/>
      <c r="R76" s="2"/>
      <c r="S76" s="2"/>
    </row>
    <row r="77">
      <c r="A77" s="2"/>
      <c r="B77" s="2"/>
      <c r="C77" s="2"/>
      <c r="D77" s="3"/>
      <c r="E77" s="3"/>
      <c r="F77" s="3"/>
      <c r="G77" s="3"/>
      <c r="H77" s="3"/>
      <c r="I77" s="3"/>
      <c r="J77" s="4"/>
      <c r="K77" s="3"/>
      <c r="L77" s="3"/>
      <c r="M77" s="2"/>
      <c r="N77" s="2"/>
      <c r="O77" s="3"/>
      <c r="P77" s="5"/>
      <c r="Q77" s="2"/>
      <c r="R77" s="2"/>
      <c r="S77" s="2"/>
    </row>
    <row r="78">
      <c r="A78" s="2"/>
      <c r="B78" s="2"/>
      <c r="C78" s="2"/>
      <c r="D78" s="3"/>
      <c r="E78" s="3"/>
      <c r="F78" s="3"/>
      <c r="G78" s="3"/>
      <c r="H78" s="3"/>
      <c r="I78" s="3"/>
      <c r="J78" s="4"/>
      <c r="K78" s="3"/>
      <c r="L78" s="3"/>
      <c r="M78" s="2"/>
      <c r="N78" s="2"/>
      <c r="O78" s="3"/>
      <c r="P78" s="5"/>
      <c r="Q78" s="2"/>
      <c r="R78" s="2"/>
      <c r="S78" s="2"/>
    </row>
    <row r="79">
      <c r="A79" s="2"/>
      <c r="B79" s="2"/>
      <c r="C79" s="2"/>
      <c r="D79" s="3"/>
      <c r="E79" s="3"/>
      <c r="F79" s="3"/>
      <c r="G79" s="3"/>
      <c r="H79" s="3"/>
      <c r="I79" s="3"/>
      <c r="J79" s="4"/>
      <c r="K79" s="3"/>
      <c r="L79" s="3"/>
      <c r="M79" s="2"/>
      <c r="N79" s="2"/>
      <c r="O79" s="3"/>
      <c r="P79" s="5"/>
      <c r="Q79" s="2"/>
      <c r="R79" s="2"/>
      <c r="S79" s="2"/>
    </row>
    <row r="80">
      <c r="A80" s="2"/>
      <c r="B80" s="2"/>
      <c r="C80" s="2"/>
      <c r="D80" s="3"/>
      <c r="E80" s="3"/>
      <c r="F80" s="3"/>
      <c r="G80" s="3"/>
      <c r="H80" s="3"/>
      <c r="I80" s="3"/>
      <c r="J80" s="4"/>
      <c r="K80" s="3"/>
      <c r="L80" s="3"/>
      <c r="M80" s="2"/>
      <c r="N80" s="2"/>
      <c r="O80" s="3"/>
      <c r="P80" s="5"/>
      <c r="Q80" s="2"/>
      <c r="R80" s="2"/>
      <c r="S80" s="2"/>
    </row>
    <row r="81">
      <c r="A81" s="2"/>
      <c r="B81" s="2"/>
      <c r="C81" s="2"/>
      <c r="D81" s="3"/>
      <c r="E81" s="3"/>
      <c r="F81" s="3"/>
      <c r="G81" s="3"/>
      <c r="H81" s="3"/>
      <c r="I81" s="3"/>
      <c r="J81" s="4"/>
      <c r="K81" s="3"/>
      <c r="L81" s="3"/>
      <c r="M81" s="2"/>
      <c r="N81" s="2"/>
      <c r="O81" s="3"/>
      <c r="P81" s="5"/>
      <c r="Q81" s="2"/>
      <c r="R81" s="2"/>
      <c r="S81" s="2"/>
    </row>
    <row r="82">
      <c r="A82" s="2"/>
      <c r="B82" s="2"/>
      <c r="C82" s="2"/>
      <c r="D82" s="3"/>
      <c r="E82" s="3"/>
      <c r="F82" s="3"/>
      <c r="G82" s="3"/>
      <c r="H82" s="3"/>
      <c r="I82" s="3"/>
      <c r="J82" s="4"/>
      <c r="K82" s="3"/>
      <c r="L82" s="3"/>
      <c r="M82" s="2"/>
      <c r="N82" s="2"/>
      <c r="O82" s="3"/>
      <c r="P82" s="5"/>
      <c r="Q82" s="2"/>
      <c r="R82" s="2"/>
      <c r="S82" s="2"/>
    </row>
    <row r="83">
      <c r="A83" s="2"/>
      <c r="B83" s="2"/>
      <c r="C83" s="2"/>
      <c r="D83" s="3"/>
      <c r="E83" s="3"/>
      <c r="F83" s="3"/>
      <c r="G83" s="3"/>
      <c r="H83" s="3"/>
      <c r="I83" s="3"/>
      <c r="J83" s="4"/>
      <c r="K83" s="3"/>
      <c r="L83" s="3"/>
      <c r="M83" s="2"/>
      <c r="N83" s="2"/>
      <c r="O83" s="3"/>
      <c r="P83" s="5"/>
      <c r="Q83" s="2"/>
      <c r="R83" s="2"/>
      <c r="S83" s="2"/>
    </row>
    <row r="84">
      <c r="A84" s="2"/>
      <c r="B84" s="2"/>
      <c r="C84" s="2"/>
      <c r="D84" s="3"/>
      <c r="E84" s="3"/>
      <c r="F84" s="3"/>
      <c r="G84" s="3"/>
      <c r="H84" s="3"/>
      <c r="I84" s="3"/>
      <c r="J84" s="4"/>
      <c r="K84" s="3"/>
      <c r="L84" s="3"/>
      <c r="M84" s="2"/>
      <c r="N84" s="2"/>
      <c r="O84" s="3"/>
      <c r="P84" s="5"/>
      <c r="Q84" s="2"/>
      <c r="R84" s="2"/>
      <c r="S84" s="2"/>
    </row>
    <row r="85">
      <c r="A85" s="2"/>
      <c r="B85" s="2"/>
      <c r="C85" s="2"/>
      <c r="D85" s="3"/>
      <c r="E85" s="3"/>
      <c r="F85" s="3"/>
      <c r="G85" s="3"/>
      <c r="H85" s="3"/>
      <c r="I85" s="3"/>
      <c r="J85" s="4"/>
      <c r="K85" s="3"/>
      <c r="L85" s="3"/>
      <c r="M85" s="2"/>
      <c r="N85" s="2"/>
      <c r="O85" s="3"/>
      <c r="P85" s="5"/>
      <c r="Q85" s="2"/>
      <c r="R85" s="2"/>
      <c r="S85" s="2"/>
    </row>
    <row r="86">
      <c r="A86" s="2"/>
      <c r="B86" s="2"/>
      <c r="C86" s="2"/>
      <c r="D86" s="3"/>
      <c r="E86" s="3"/>
      <c r="F86" s="3"/>
      <c r="G86" s="3"/>
      <c r="H86" s="3"/>
      <c r="I86" s="3"/>
      <c r="J86" s="4"/>
      <c r="K86" s="3"/>
      <c r="L86" s="3"/>
      <c r="M86" s="2"/>
      <c r="N86" s="2"/>
      <c r="O86" s="3"/>
      <c r="P86" s="5"/>
      <c r="Q86" s="2"/>
      <c r="R86" s="2"/>
      <c r="S86" s="2"/>
    </row>
    <row r="87">
      <c r="A87" s="2"/>
      <c r="B87" s="2"/>
      <c r="C87" s="2"/>
      <c r="D87" s="3"/>
      <c r="E87" s="3"/>
      <c r="F87" s="3"/>
      <c r="G87" s="3"/>
      <c r="H87" s="3"/>
      <c r="I87" s="3"/>
      <c r="J87" s="4"/>
      <c r="K87" s="3"/>
      <c r="L87" s="3"/>
      <c r="M87" s="2"/>
      <c r="N87" s="2"/>
      <c r="O87" s="3"/>
      <c r="P87" s="5"/>
      <c r="Q87" s="2"/>
      <c r="R87" s="2"/>
      <c r="S87" s="2"/>
    </row>
    <row r="88">
      <c r="A88" s="2"/>
      <c r="B88" s="2"/>
      <c r="C88" s="2"/>
      <c r="D88" s="3"/>
      <c r="E88" s="3"/>
      <c r="F88" s="3"/>
      <c r="G88" s="3"/>
      <c r="H88" s="3"/>
      <c r="I88" s="3"/>
      <c r="J88" s="4"/>
      <c r="K88" s="3"/>
      <c r="L88" s="3"/>
      <c r="M88" s="2"/>
      <c r="N88" s="2"/>
      <c r="O88" s="3"/>
      <c r="P88" s="5"/>
      <c r="Q88" s="2"/>
      <c r="R88" s="2"/>
      <c r="S88" s="2"/>
    </row>
    <row r="89">
      <c r="A89" s="2"/>
      <c r="B89" s="2"/>
      <c r="C89" s="2"/>
      <c r="D89" s="3"/>
      <c r="E89" s="3"/>
      <c r="F89" s="3"/>
      <c r="G89" s="3"/>
      <c r="H89" s="3"/>
      <c r="I89" s="3"/>
      <c r="J89" s="4"/>
      <c r="K89" s="3"/>
      <c r="L89" s="3"/>
      <c r="M89" s="2"/>
      <c r="N89" s="2"/>
      <c r="O89" s="3"/>
      <c r="P89" s="5"/>
      <c r="Q89" s="2"/>
      <c r="R89" s="2"/>
      <c r="S89" s="2"/>
    </row>
    <row r="90">
      <c r="A90" s="2"/>
      <c r="B90" s="2"/>
      <c r="C90" s="2"/>
      <c r="D90" s="3"/>
      <c r="E90" s="3"/>
      <c r="F90" s="3"/>
      <c r="G90" s="3"/>
      <c r="H90" s="3"/>
      <c r="I90" s="3"/>
      <c r="J90" s="4"/>
      <c r="K90" s="3"/>
      <c r="L90" s="3"/>
      <c r="M90" s="2"/>
      <c r="N90" s="2"/>
      <c r="O90" s="3"/>
      <c r="P90" s="5"/>
      <c r="Q90" s="2"/>
      <c r="R90" s="2"/>
      <c r="S90" s="2"/>
    </row>
    <row r="91">
      <c r="A91" s="2"/>
      <c r="B91" s="2"/>
      <c r="C91" s="2"/>
      <c r="D91" s="3"/>
      <c r="E91" s="3"/>
      <c r="F91" s="3"/>
      <c r="G91" s="3"/>
      <c r="H91" s="3"/>
      <c r="I91" s="3"/>
      <c r="J91" s="4"/>
      <c r="K91" s="3"/>
      <c r="L91" s="3"/>
      <c r="M91" s="2"/>
      <c r="N91" s="2"/>
      <c r="O91" s="3"/>
      <c r="P91" s="5"/>
      <c r="Q91" s="2"/>
      <c r="R91" s="2"/>
      <c r="S91" s="2"/>
    </row>
    <row r="92">
      <c r="A92" s="2"/>
      <c r="B92" s="2"/>
      <c r="C92" s="2"/>
      <c r="D92" s="3"/>
      <c r="E92" s="3"/>
      <c r="F92" s="3"/>
      <c r="G92" s="3"/>
      <c r="H92" s="3"/>
      <c r="I92" s="3"/>
      <c r="J92" s="4"/>
      <c r="K92" s="3"/>
      <c r="L92" s="3"/>
      <c r="M92" s="2"/>
      <c r="N92" s="2"/>
      <c r="O92" s="3"/>
      <c r="P92" s="5"/>
      <c r="Q92" s="2"/>
      <c r="R92" s="2"/>
      <c r="S92" s="2"/>
    </row>
    <row r="93">
      <c r="A93" s="2"/>
      <c r="B93" s="2"/>
      <c r="C93" s="2"/>
      <c r="D93" s="3"/>
      <c r="E93" s="3"/>
      <c r="F93" s="3"/>
      <c r="G93" s="3"/>
      <c r="H93" s="3"/>
      <c r="I93" s="3"/>
      <c r="J93" s="4"/>
      <c r="K93" s="3"/>
      <c r="L93" s="3"/>
      <c r="M93" s="2"/>
      <c r="N93" s="2"/>
      <c r="O93" s="3"/>
      <c r="P93" s="5"/>
      <c r="Q93" s="2"/>
      <c r="R93" s="2"/>
      <c r="S93" s="2"/>
    </row>
    <row r="94">
      <c r="A94" s="2"/>
      <c r="B94" s="2"/>
      <c r="C94" s="2"/>
      <c r="D94" s="3"/>
      <c r="E94" s="3"/>
      <c r="F94" s="3"/>
      <c r="G94" s="3"/>
      <c r="H94" s="3"/>
      <c r="I94" s="3"/>
      <c r="J94" s="4"/>
      <c r="K94" s="3"/>
      <c r="L94" s="3"/>
      <c r="M94" s="2"/>
      <c r="N94" s="2"/>
      <c r="O94" s="3"/>
      <c r="P94" s="5"/>
      <c r="Q94" s="2"/>
      <c r="R94" s="2"/>
      <c r="S94" s="2"/>
    </row>
    <row r="95">
      <c r="A95" s="2"/>
      <c r="B95" s="2"/>
      <c r="C95" s="2"/>
      <c r="D95" s="3"/>
      <c r="E95" s="3"/>
      <c r="F95" s="3"/>
      <c r="G95" s="3"/>
      <c r="H95" s="3"/>
      <c r="I95" s="3"/>
      <c r="J95" s="4"/>
      <c r="K95" s="3"/>
      <c r="L95" s="3"/>
      <c r="M95" s="2"/>
      <c r="N95" s="2"/>
      <c r="O95" s="3"/>
      <c r="P95" s="5"/>
      <c r="Q95" s="2"/>
      <c r="R95" s="2"/>
      <c r="S95" s="2"/>
    </row>
    <row r="96">
      <c r="A96" s="2"/>
      <c r="B96" s="2"/>
      <c r="C96" s="2"/>
      <c r="D96" s="3"/>
      <c r="E96" s="3"/>
      <c r="F96" s="3"/>
      <c r="G96" s="3"/>
      <c r="H96" s="3"/>
      <c r="I96" s="3"/>
      <c r="J96" s="4"/>
      <c r="K96" s="3"/>
      <c r="L96" s="3"/>
      <c r="M96" s="2"/>
      <c r="N96" s="2"/>
      <c r="O96" s="3"/>
      <c r="P96" s="5"/>
      <c r="Q96" s="2"/>
      <c r="R96" s="2"/>
      <c r="S96" s="2"/>
    </row>
    <row r="97">
      <c r="A97" s="2"/>
      <c r="B97" s="2"/>
      <c r="C97" s="2"/>
      <c r="D97" s="3"/>
      <c r="E97" s="3"/>
      <c r="F97" s="3"/>
      <c r="G97" s="3"/>
      <c r="H97" s="3"/>
      <c r="I97" s="3"/>
      <c r="J97" s="4"/>
      <c r="K97" s="3"/>
      <c r="L97" s="3"/>
      <c r="M97" s="2"/>
      <c r="N97" s="2"/>
      <c r="O97" s="3"/>
      <c r="P97" s="5"/>
      <c r="Q97" s="2"/>
      <c r="R97" s="2"/>
      <c r="S97" s="2"/>
    </row>
    <row r="98">
      <c r="A98" s="2"/>
      <c r="B98" s="2"/>
      <c r="C98" s="2"/>
      <c r="D98" s="3"/>
      <c r="E98" s="3"/>
      <c r="F98" s="3"/>
      <c r="G98" s="3"/>
      <c r="H98" s="3"/>
      <c r="I98" s="3"/>
      <c r="J98" s="4"/>
      <c r="K98" s="3"/>
      <c r="L98" s="3"/>
      <c r="M98" s="2"/>
      <c r="N98" s="2"/>
      <c r="O98" s="3"/>
      <c r="P98" s="5"/>
      <c r="Q98" s="2"/>
      <c r="R98" s="2"/>
      <c r="S98" s="2"/>
    </row>
    <row r="99">
      <c r="A99" s="2"/>
      <c r="B99" s="2"/>
      <c r="C99" s="2"/>
      <c r="D99" s="3"/>
      <c r="E99" s="3"/>
      <c r="F99" s="3"/>
      <c r="G99" s="3"/>
      <c r="H99" s="3"/>
      <c r="I99" s="3"/>
      <c r="J99" s="4"/>
      <c r="K99" s="3"/>
      <c r="L99" s="3"/>
      <c r="M99" s="2"/>
      <c r="N99" s="2"/>
      <c r="O99" s="3"/>
      <c r="P99" s="5"/>
      <c r="Q99" s="2"/>
      <c r="R99" s="2"/>
      <c r="S99" s="2"/>
    </row>
    <row r="100">
      <c r="A100" s="2"/>
      <c r="B100" s="2"/>
      <c r="C100" s="2"/>
      <c r="D100" s="3"/>
      <c r="E100" s="3"/>
      <c r="F100" s="3"/>
      <c r="G100" s="3"/>
      <c r="H100" s="3"/>
      <c r="I100" s="3"/>
      <c r="J100" s="4"/>
      <c r="K100" s="3"/>
      <c r="L100" s="3"/>
      <c r="M100" s="2"/>
      <c r="N100" s="2"/>
      <c r="O100" s="3"/>
      <c r="P100" s="5"/>
      <c r="Q100" s="2"/>
      <c r="R100" s="2"/>
      <c r="S100" s="2"/>
    </row>
    <row r="101">
      <c r="A101" s="2"/>
      <c r="B101" s="2"/>
      <c r="C101" s="2"/>
      <c r="D101" s="3"/>
      <c r="E101" s="3"/>
      <c r="F101" s="3"/>
      <c r="G101" s="3"/>
      <c r="H101" s="3"/>
      <c r="I101" s="3"/>
      <c r="J101" s="4"/>
      <c r="K101" s="3"/>
      <c r="L101" s="3"/>
      <c r="M101" s="2"/>
      <c r="N101" s="2"/>
      <c r="O101" s="3"/>
      <c r="P101" s="5"/>
      <c r="Q101" s="2"/>
      <c r="R101" s="2"/>
      <c r="S101" s="2"/>
    </row>
    <row r="102">
      <c r="A102" s="2"/>
      <c r="B102" s="2"/>
      <c r="C102" s="2"/>
      <c r="D102" s="3"/>
      <c r="E102" s="3"/>
      <c r="F102" s="3"/>
      <c r="G102" s="3"/>
      <c r="H102" s="3"/>
      <c r="I102" s="3"/>
      <c r="J102" s="4"/>
      <c r="K102" s="3"/>
      <c r="L102" s="3"/>
      <c r="M102" s="2"/>
      <c r="N102" s="2"/>
      <c r="O102" s="3"/>
      <c r="P102" s="5"/>
      <c r="Q102" s="2"/>
      <c r="R102" s="2"/>
      <c r="S102" s="2"/>
    </row>
    <row r="103">
      <c r="A103" s="2"/>
      <c r="B103" s="2"/>
      <c r="C103" s="2"/>
      <c r="D103" s="3"/>
      <c r="E103" s="3"/>
      <c r="F103" s="3"/>
      <c r="G103" s="3"/>
      <c r="H103" s="3"/>
      <c r="I103" s="3"/>
      <c r="J103" s="4"/>
      <c r="K103" s="3"/>
      <c r="L103" s="3"/>
      <c r="M103" s="2"/>
      <c r="N103" s="2"/>
      <c r="O103" s="3"/>
      <c r="P103" s="5"/>
      <c r="Q103" s="2"/>
      <c r="R103" s="2"/>
      <c r="S103" s="2"/>
    </row>
    <row r="104">
      <c r="A104" s="2"/>
      <c r="B104" s="2"/>
      <c r="C104" s="2"/>
      <c r="D104" s="3"/>
      <c r="E104" s="3"/>
      <c r="F104" s="3"/>
      <c r="G104" s="3"/>
      <c r="H104" s="3"/>
      <c r="I104" s="3"/>
      <c r="J104" s="4"/>
      <c r="K104" s="3"/>
      <c r="L104" s="3"/>
      <c r="M104" s="2"/>
      <c r="N104" s="2"/>
      <c r="O104" s="3"/>
      <c r="P104" s="5"/>
      <c r="Q104" s="2"/>
      <c r="R104" s="2"/>
      <c r="S104" s="2"/>
    </row>
    <row r="105">
      <c r="A105" s="2"/>
      <c r="B105" s="2"/>
      <c r="C105" s="2"/>
      <c r="D105" s="3"/>
      <c r="E105" s="3"/>
      <c r="F105" s="3"/>
      <c r="G105" s="3"/>
      <c r="H105" s="3"/>
      <c r="I105" s="3"/>
      <c r="J105" s="4"/>
      <c r="K105" s="3"/>
      <c r="L105" s="3"/>
      <c r="M105" s="2"/>
      <c r="N105" s="2"/>
      <c r="O105" s="3"/>
      <c r="P105" s="5"/>
      <c r="Q105" s="2"/>
      <c r="R105" s="2"/>
      <c r="S105" s="2"/>
    </row>
    <row r="106">
      <c r="A106" s="2"/>
      <c r="B106" s="2"/>
      <c r="C106" s="2"/>
      <c r="D106" s="3"/>
      <c r="E106" s="3"/>
      <c r="F106" s="3"/>
      <c r="G106" s="3"/>
      <c r="H106" s="3"/>
      <c r="I106" s="3"/>
      <c r="J106" s="4"/>
      <c r="K106" s="3"/>
      <c r="L106" s="3"/>
      <c r="M106" s="2"/>
      <c r="N106" s="2"/>
      <c r="O106" s="3"/>
      <c r="P106" s="5"/>
      <c r="Q106" s="2"/>
      <c r="R106" s="2"/>
      <c r="S106" s="2"/>
    </row>
    <row r="107">
      <c r="A107" s="2"/>
      <c r="B107" s="2"/>
      <c r="C107" s="2"/>
      <c r="D107" s="3"/>
      <c r="E107" s="3"/>
      <c r="F107" s="3"/>
      <c r="G107" s="3"/>
      <c r="H107" s="3"/>
      <c r="I107" s="3"/>
      <c r="J107" s="4"/>
      <c r="K107" s="3"/>
      <c r="L107" s="3"/>
      <c r="M107" s="2"/>
      <c r="N107" s="2"/>
      <c r="O107" s="3"/>
      <c r="P107" s="5"/>
      <c r="Q107" s="2"/>
      <c r="R107" s="2"/>
      <c r="S107" s="2"/>
    </row>
    <row r="108">
      <c r="A108" s="2"/>
      <c r="B108" s="2"/>
      <c r="C108" s="2"/>
      <c r="D108" s="3"/>
      <c r="E108" s="3"/>
      <c r="F108" s="3"/>
      <c r="G108" s="3"/>
      <c r="H108" s="3"/>
      <c r="I108" s="3"/>
      <c r="J108" s="4"/>
      <c r="K108" s="3"/>
      <c r="L108" s="3"/>
      <c r="M108" s="2"/>
      <c r="N108" s="2"/>
      <c r="O108" s="3"/>
      <c r="P108" s="5"/>
      <c r="Q108" s="2"/>
      <c r="R108" s="2"/>
      <c r="S108" s="2"/>
    </row>
    <row r="109">
      <c r="A109" s="2"/>
      <c r="B109" s="2"/>
      <c r="C109" s="2"/>
      <c r="D109" s="3"/>
      <c r="E109" s="3"/>
      <c r="F109" s="3"/>
      <c r="G109" s="3"/>
      <c r="H109" s="3"/>
      <c r="I109" s="3"/>
      <c r="J109" s="4"/>
      <c r="K109" s="3"/>
      <c r="L109" s="3"/>
      <c r="M109" s="2"/>
      <c r="N109" s="2"/>
      <c r="O109" s="3"/>
      <c r="P109" s="5"/>
      <c r="Q109" s="2"/>
      <c r="R109" s="2"/>
      <c r="S109" s="2"/>
    </row>
    <row r="110">
      <c r="A110" s="2"/>
      <c r="B110" s="2"/>
      <c r="C110" s="2"/>
      <c r="D110" s="3"/>
      <c r="E110" s="3"/>
      <c r="F110" s="3"/>
      <c r="G110" s="3"/>
      <c r="H110" s="3"/>
      <c r="I110" s="3"/>
      <c r="J110" s="4"/>
      <c r="K110" s="3"/>
      <c r="L110" s="3"/>
      <c r="M110" s="2"/>
      <c r="N110" s="2"/>
      <c r="O110" s="3"/>
      <c r="P110" s="5"/>
      <c r="Q110" s="2"/>
      <c r="R110" s="2"/>
      <c r="S110" s="2"/>
    </row>
    <row r="111">
      <c r="A111" s="2"/>
      <c r="B111" s="2"/>
      <c r="C111" s="2"/>
      <c r="D111" s="3"/>
      <c r="E111" s="3"/>
      <c r="F111" s="3"/>
      <c r="G111" s="3"/>
      <c r="H111" s="3"/>
      <c r="I111" s="3"/>
      <c r="J111" s="4"/>
      <c r="K111" s="3"/>
      <c r="L111" s="3"/>
      <c r="M111" s="2"/>
      <c r="N111" s="2"/>
      <c r="O111" s="3"/>
      <c r="P111" s="5"/>
      <c r="Q111" s="2"/>
      <c r="R111" s="2"/>
      <c r="S111" s="2"/>
    </row>
    <row r="112">
      <c r="A112" s="2"/>
      <c r="B112" s="2"/>
      <c r="C112" s="2"/>
      <c r="D112" s="3"/>
      <c r="E112" s="3"/>
      <c r="F112" s="3"/>
      <c r="G112" s="3"/>
      <c r="H112" s="3"/>
      <c r="I112" s="3"/>
      <c r="J112" s="4"/>
      <c r="K112" s="3"/>
      <c r="L112" s="3"/>
      <c r="M112" s="2"/>
      <c r="N112" s="2"/>
      <c r="O112" s="3"/>
      <c r="P112" s="5"/>
      <c r="Q112" s="2"/>
      <c r="R112" s="2"/>
      <c r="S112" s="2"/>
    </row>
    <row r="113">
      <c r="A113" s="2"/>
      <c r="B113" s="2"/>
      <c r="C113" s="2"/>
      <c r="D113" s="3"/>
      <c r="E113" s="3"/>
      <c r="F113" s="3"/>
      <c r="G113" s="3"/>
      <c r="H113" s="3"/>
      <c r="I113" s="3"/>
      <c r="J113" s="4"/>
      <c r="K113" s="3"/>
      <c r="L113" s="3"/>
      <c r="M113" s="2"/>
      <c r="N113" s="2"/>
      <c r="O113" s="3"/>
      <c r="P113" s="5"/>
      <c r="Q113" s="2"/>
      <c r="R113" s="2"/>
      <c r="S113" s="2"/>
    </row>
    <row r="114">
      <c r="A114" s="2"/>
      <c r="B114" s="2"/>
      <c r="C114" s="2"/>
      <c r="D114" s="3"/>
      <c r="E114" s="3"/>
      <c r="F114" s="3"/>
      <c r="G114" s="3"/>
      <c r="H114" s="3"/>
      <c r="I114" s="3"/>
      <c r="J114" s="4"/>
      <c r="K114" s="3"/>
      <c r="L114" s="3"/>
      <c r="M114" s="2"/>
      <c r="N114" s="2"/>
      <c r="O114" s="3"/>
      <c r="P114" s="5"/>
      <c r="Q114" s="2"/>
      <c r="R114" s="2"/>
      <c r="S114" s="2"/>
    </row>
    <row r="115">
      <c r="A115" s="2"/>
      <c r="B115" s="2"/>
      <c r="C115" s="2"/>
      <c r="D115" s="3"/>
      <c r="E115" s="3"/>
      <c r="F115" s="3"/>
      <c r="G115" s="3"/>
      <c r="H115" s="3"/>
      <c r="I115" s="3"/>
      <c r="J115" s="4"/>
      <c r="K115" s="3"/>
      <c r="L115" s="3"/>
      <c r="M115" s="2"/>
      <c r="N115" s="2"/>
      <c r="O115" s="3"/>
      <c r="P115" s="5"/>
      <c r="Q115" s="2"/>
      <c r="R115" s="2"/>
      <c r="S115" s="2"/>
    </row>
    <row r="116">
      <c r="A116" s="2"/>
      <c r="B116" s="2"/>
      <c r="C116" s="2"/>
      <c r="D116" s="3"/>
      <c r="E116" s="3"/>
      <c r="F116" s="3"/>
      <c r="G116" s="3"/>
      <c r="H116" s="3"/>
      <c r="I116" s="3"/>
      <c r="J116" s="4"/>
      <c r="K116" s="3"/>
      <c r="L116" s="3"/>
      <c r="M116" s="2"/>
      <c r="N116" s="2"/>
      <c r="O116" s="3"/>
      <c r="P116" s="5"/>
      <c r="Q116" s="2"/>
      <c r="R116" s="2"/>
      <c r="S116" s="2"/>
    </row>
    <row r="117">
      <c r="A117" s="2"/>
      <c r="B117" s="2"/>
      <c r="C117" s="2"/>
      <c r="D117" s="3"/>
      <c r="E117" s="3"/>
      <c r="F117" s="3"/>
      <c r="G117" s="3"/>
      <c r="H117" s="3"/>
      <c r="I117" s="3"/>
      <c r="J117" s="4"/>
      <c r="K117" s="3"/>
      <c r="L117" s="3"/>
      <c r="M117" s="2"/>
      <c r="N117" s="2"/>
      <c r="O117" s="3"/>
      <c r="P117" s="5"/>
      <c r="Q117" s="2"/>
      <c r="R117" s="2"/>
      <c r="S117" s="2"/>
    </row>
    <row r="118">
      <c r="A118" s="2"/>
      <c r="B118" s="2"/>
      <c r="C118" s="2"/>
      <c r="D118" s="3"/>
      <c r="E118" s="3"/>
      <c r="F118" s="3"/>
      <c r="G118" s="3"/>
      <c r="H118" s="3"/>
      <c r="I118" s="3"/>
      <c r="J118" s="4"/>
      <c r="K118" s="3"/>
      <c r="L118" s="3"/>
      <c r="M118" s="2"/>
      <c r="N118" s="2"/>
      <c r="O118" s="3"/>
      <c r="P118" s="5"/>
      <c r="Q118" s="2"/>
      <c r="R118" s="2"/>
      <c r="S118" s="2"/>
    </row>
    <row r="119">
      <c r="A119" s="2"/>
      <c r="B119" s="2"/>
      <c r="C119" s="2"/>
      <c r="D119" s="3"/>
      <c r="E119" s="3"/>
      <c r="F119" s="3"/>
      <c r="G119" s="3"/>
      <c r="H119" s="3"/>
      <c r="I119" s="3"/>
      <c r="J119" s="4"/>
      <c r="K119" s="3"/>
      <c r="L119" s="3"/>
      <c r="M119" s="2"/>
      <c r="N119" s="2"/>
      <c r="O119" s="3"/>
      <c r="P119" s="5"/>
      <c r="Q119" s="2"/>
      <c r="R119" s="2"/>
      <c r="S119" s="2"/>
    </row>
    <row r="120">
      <c r="A120" s="2"/>
      <c r="B120" s="2"/>
      <c r="C120" s="2"/>
      <c r="D120" s="3"/>
      <c r="E120" s="3"/>
      <c r="F120" s="3"/>
      <c r="G120" s="3"/>
      <c r="H120" s="3"/>
      <c r="I120" s="3"/>
      <c r="J120" s="4"/>
      <c r="K120" s="3"/>
      <c r="L120" s="3"/>
      <c r="M120" s="2"/>
      <c r="N120" s="2"/>
      <c r="O120" s="3"/>
      <c r="P120" s="5"/>
      <c r="Q120" s="2"/>
      <c r="R120" s="2"/>
      <c r="S120" s="2"/>
    </row>
    <row r="121">
      <c r="A121" s="2"/>
      <c r="B121" s="2"/>
      <c r="C121" s="2"/>
      <c r="D121" s="3"/>
      <c r="E121" s="3"/>
      <c r="F121" s="3"/>
      <c r="G121" s="3"/>
      <c r="H121" s="3"/>
      <c r="I121" s="3"/>
      <c r="J121" s="4"/>
      <c r="K121" s="3"/>
      <c r="L121" s="3"/>
      <c r="M121" s="2"/>
      <c r="N121" s="2"/>
      <c r="O121" s="3"/>
      <c r="P121" s="5"/>
      <c r="Q121" s="2"/>
      <c r="R121" s="2"/>
      <c r="S121" s="2"/>
    </row>
    <row r="122">
      <c r="A122" s="2"/>
      <c r="B122" s="2"/>
      <c r="C122" s="2"/>
      <c r="D122" s="3"/>
      <c r="E122" s="3"/>
      <c r="F122" s="3"/>
      <c r="G122" s="3"/>
      <c r="H122" s="3"/>
      <c r="I122" s="3"/>
      <c r="J122" s="4"/>
      <c r="K122" s="3"/>
      <c r="L122" s="3"/>
      <c r="M122" s="2"/>
      <c r="N122" s="2"/>
      <c r="O122" s="3"/>
      <c r="P122" s="5"/>
      <c r="Q122" s="2"/>
      <c r="R122" s="2"/>
      <c r="S122" s="2"/>
    </row>
    <row r="123">
      <c r="A123" s="2"/>
      <c r="B123" s="2"/>
      <c r="C123" s="2"/>
      <c r="D123" s="3"/>
      <c r="E123" s="3"/>
      <c r="F123" s="3"/>
      <c r="G123" s="3"/>
      <c r="H123" s="3"/>
      <c r="I123" s="3"/>
      <c r="J123" s="4"/>
      <c r="K123" s="3"/>
      <c r="L123" s="3"/>
      <c r="M123" s="2"/>
      <c r="N123" s="2"/>
      <c r="O123" s="3"/>
      <c r="P123" s="5"/>
      <c r="Q123" s="2"/>
      <c r="R123" s="2"/>
      <c r="S123" s="2"/>
    </row>
    <row r="124">
      <c r="A124" s="2"/>
      <c r="B124" s="2"/>
      <c r="C124" s="2"/>
      <c r="D124" s="3"/>
      <c r="E124" s="3"/>
      <c r="F124" s="3"/>
      <c r="G124" s="3"/>
      <c r="H124" s="3"/>
      <c r="I124" s="3"/>
      <c r="J124" s="4"/>
      <c r="K124" s="3"/>
      <c r="L124" s="3"/>
      <c r="M124" s="2"/>
      <c r="N124" s="2"/>
      <c r="O124" s="3"/>
      <c r="P124" s="5"/>
      <c r="Q124" s="2"/>
      <c r="R124" s="2"/>
      <c r="S124" s="2"/>
    </row>
    <row r="125">
      <c r="A125" s="2"/>
      <c r="B125" s="2"/>
      <c r="C125" s="2"/>
      <c r="D125" s="3"/>
      <c r="E125" s="3"/>
      <c r="F125" s="3"/>
      <c r="G125" s="3"/>
      <c r="H125" s="3"/>
      <c r="I125" s="3"/>
      <c r="J125" s="4"/>
      <c r="K125" s="3"/>
      <c r="L125" s="3"/>
      <c r="M125" s="2"/>
      <c r="N125" s="2"/>
      <c r="O125" s="3"/>
      <c r="P125" s="5"/>
      <c r="Q125" s="2"/>
      <c r="R125" s="2"/>
      <c r="S125" s="2"/>
    </row>
    <row r="126">
      <c r="A126" s="2"/>
      <c r="B126" s="2"/>
      <c r="C126" s="2"/>
      <c r="D126" s="3"/>
      <c r="E126" s="3"/>
      <c r="F126" s="3"/>
      <c r="G126" s="3"/>
      <c r="H126" s="3"/>
      <c r="I126" s="3"/>
      <c r="J126" s="4"/>
      <c r="K126" s="3"/>
      <c r="L126" s="3"/>
      <c r="M126" s="2"/>
      <c r="N126" s="2"/>
      <c r="O126" s="3"/>
      <c r="P126" s="5"/>
      <c r="Q126" s="2"/>
      <c r="R126" s="2"/>
      <c r="S126" s="2"/>
    </row>
    <row r="127">
      <c r="A127" s="2"/>
      <c r="B127" s="2"/>
      <c r="C127" s="2"/>
      <c r="D127" s="3"/>
      <c r="E127" s="3"/>
      <c r="F127" s="3"/>
      <c r="G127" s="3"/>
      <c r="H127" s="3"/>
      <c r="I127" s="3"/>
      <c r="J127" s="4"/>
      <c r="K127" s="3"/>
      <c r="L127" s="3"/>
      <c r="M127" s="2"/>
      <c r="N127" s="2"/>
      <c r="O127" s="3"/>
      <c r="P127" s="5"/>
      <c r="Q127" s="2"/>
      <c r="R127" s="2"/>
      <c r="S127" s="2"/>
    </row>
    <row r="128">
      <c r="A128" s="2"/>
      <c r="B128" s="2"/>
      <c r="C128" s="2"/>
      <c r="D128" s="3"/>
      <c r="E128" s="3"/>
      <c r="F128" s="3"/>
      <c r="G128" s="3"/>
      <c r="H128" s="3"/>
      <c r="I128" s="3"/>
      <c r="J128" s="4"/>
      <c r="K128" s="3"/>
      <c r="L128" s="3"/>
      <c r="M128" s="2"/>
      <c r="N128" s="2"/>
      <c r="O128" s="3"/>
      <c r="P128" s="5"/>
      <c r="Q128" s="2"/>
      <c r="R128" s="2"/>
      <c r="S128" s="2"/>
    </row>
    <row r="129">
      <c r="A129" s="2"/>
      <c r="B129" s="2"/>
      <c r="C129" s="2"/>
      <c r="D129" s="3"/>
      <c r="E129" s="3"/>
      <c r="F129" s="3"/>
      <c r="G129" s="3"/>
      <c r="H129" s="3"/>
      <c r="I129" s="3"/>
      <c r="J129" s="4"/>
      <c r="K129" s="3"/>
      <c r="L129" s="3"/>
      <c r="M129" s="2"/>
      <c r="N129" s="2"/>
      <c r="O129" s="3"/>
      <c r="P129" s="5"/>
      <c r="Q129" s="2"/>
      <c r="R129" s="2"/>
      <c r="S129" s="2"/>
    </row>
    <row r="130">
      <c r="A130" s="2"/>
      <c r="B130" s="2"/>
      <c r="C130" s="2"/>
      <c r="D130" s="3"/>
      <c r="E130" s="3"/>
      <c r="F130" s="3"/>
      <c r="G130" s="3"/>
      <c r="H130" s="3"/>
      <c r="I130" s="3"/>
      <c r="J130" s="4"/>
      <c r="K130" s="3"/>
      <c r="L130" s="3"/>
      <c r="M130" s="2"/>
      <c r="N130" s="2"/>
      <c r="O130" s="3"/>
      <c r="P130" s="5"/>
      <c r="Q130" s="2"/>
      <c r="R130" s="2"/>
      <c r="S130" s="2"/>
    </row>
    <row r="131">
      <c r="A131" s="2"/>
      <c r="B131" s="2"/>
      <c r="C131" s="2"/>
      <c r="D131" s="3"/>
      <c r="E131" s="3"/>
      <c r="F131" s="3"/>
      <c r="G131" s="3"/>
      <c r="H131" s="3"/>
      <c r="I131" s="3"/>
      <c r="J131" s="4"/>
      <c r="K131" s="3"/>
      <c r="L131" s="3"/>
      <c r="M131" s="2"/>
      <c r="N131" s="2"/>
      <c r="O131" s="3"/>
      <c r="P131" s="5"/>
      <c r="Q131" s="2"/>
      <c r="R131" s="2"/>
      <c r="S131" s="2"/>
    </row>
    <row r="132">
      <c r="A132" s="2"/>
      <c r="B132" s="2"/>
      <c r="C132" s="2"/>
      <c r="D132" s="3"/>
      <c r="E132" s="3"/>
      <c r="F132" s="3"/>
      <c r="G132" s="3"/>
      <c r="H132" s="3"/>
      <c r="I132" s="3"/>
      <c r="J132" s="4"/>
      <c r="K132" s="3"/>
      <c r="L132" s="3"/>
      <c r="M132" s="2"/>
      <c r="N132" s="2"/>
      <c r="O132" s="3"/>
      <c r="P132" s="5"/>
      <c r="Q132" s="2"/>
      <c r="R132" s="2"/>
      <c r="S132" s="2"/>
    </row>
    <row r="133">
      <c r="A133" s="2"/>
      <c r="B133" s="2"/>
      <c r="C133" s="2"/>
      <c r="D133" s="3"/>
      <c r="E133" s="3"/>
      <c r="F133" s="3"/>
      <c r="G133" s="3"/>
      <c r="H133" s="3"/>
      <c r="I133" s="3"/>
      <c r="J133" s="4"/>
      <c r="K133" s="3"/>
      <c r="L133" s="3"/>
      <c r="M133" s="2"/>
      <c r="N133" s="2"/>
      <c r="O133" s="3"/>
      <c r="P133" s="5"/>
      <c r="Q133" s="2"/>
      <c r="R133" s="2"/>
      <c r="S133" s="2"/>
    </row>
    <row r="134">
      <c r="A134" s="2"/>
      <c r="B134" s="2"/>
      <c r="C134" s="2"/>
      <c r="D134" s="3"/>
      <c r="E134" s="3"/>
      <c r="F134" s="3"/>
      <c r="G134" s="3"/>
      <c r="H134" s="3"/>
      <c r="I134" s="3"/>
      <c r="J134" s="4"/>
      <c r="K134" s="3"/>
      <c r="L134" s="3"/>
      <c r="M134" s="2"/>
      <c r="N134" s="2"/>
      <c r="O134" s="3"/>
      <c r="P134" s="5"/>
      <c r="Q134" s="2"/>
      <c r="R134" s="2"/>
      <c r="S134" s="2"/>
    </row>
    <row r="135">
      <c r="A135" s="2"/>
      <c r="B135" s="2"/>
      <c r="C135" s="2"/>
      <c r="D135" s="3"/>
      <c r="E135" s="3"/>
      <c r="F135" s="3"/>
      <c r="G135" s="3"/>
      <c r="H135" s="3"/>
      <c r="I135" s="3"/>
      <c r="J135" s="4"/>
      <c r="K135" s="3"/>
      <c r="L135" s="3"/>
      <c r="M135" s="2"/>
      <c r="N135" s="2"/>
      <c r="O135" s="3"/>
      <c r="P135" s="5"/>
      <c r="Q135" s="2"/>
      <c r="R135" s="2"/>
      <c r="S135" s="2"/>
    </row>
    <row r="136">
      <c r="A136" s="2"/>
      <c r="B136" s="2"/>
      <c r="C136" s="2"/>
      <c r="D136" s="3"/>
      <c r="E136" s="3"/>
      <c r="F136" s="3"/>
      <c r="G136" s="3"/>
      <c r="H136" s="3"/>
      <c r="I136" s="3"/>
      <c r="J136" s="4"/>
      <c r="K136" s="3"/>
      <c r="L136" s="3"/>
      <c r="M136" s="2"/>
      <c r="N136" s="2"/>
      <c r="O136" s="3"/>
      <c r="P136" s="5"/>
      <c r="Q136" s="2"/>
      <c r="R136" s="2"/>
      <c r="S136" s="2"/>
    </row>
    <row r="137">
      <c r="A137" s="2"/>
      <c r="B137" s="2"/>
      <c r="C137" s="2"/>
      <c r="D137" s="3"/>
      <c r="E137" s="3"/>
      <c r="F137" s="3"/>
      <c r="G137" s="3"/>
      <c r="H137" s="3"/>
      <c r="I137" s="3"/>
      <c r="J137" s="4"/>
      <c r="K137" s="3"/>
      <c r="L137" s="3"/>
      <c r="M137" s="2"/>
      <c r="N137" s="2"/>
      <c r="O137" s="3"/>
      <c r="P137" s="5"/>
      <c r="Q137" s="2"/>
      <c r="R137" s="2"/>
      <c r="S137" s="2"/>
    </row>
    <row r="138">
      <c r="A138" s="2"/>
      <c r="B138" s="2"/>
      <c r="C138" s="2"/>
      <c r="D138" s="3"/>
      <c r="E138" s="3"/>
      <c r="F138" s="3"/>
      <c r="G138" s="3"/>
      <c r="H138" s="3"/>
      <c r="I138" s="3"/>
      <c r="J138" s="4"/>
      <c r="K138" s="3"/>
      <c r="L138" s="3"/>
      <c r="M138" s="2"/>
      <c r="N138" s="2"/>
      <c r="O138" s="3"/>
      <c r="P138" s="5"/>
      <c r="Q138" s="2"/>
      <c r="R138" s="2"/>
      <c r="S138" s="2"/>
    </row>
    <row r="139">
      <c r="A139" s="2"/>
      <c r="B139" s="2"/>
      <c r="C139" s="2"/>
      <c r="D139" s="3"/>
      <c r="E139" s="3"/>
      <c r="F139" s="3"/>
      <c r="G139" s="3"/>
      <c r="H139" s="3"/>
      <c r="I139" s="3"/>
      <c r="J139" s="4"/>
      <c r="K139" s="3"/>
      <c r="L139" s="3"/>
      <c r="M139" s="2"/>
      <c r="N139" s="2"/>
      <c r="O139" s="3"/>
      <c r="P139" s="5"/>
      <c r="Q139" s="2"/>
      <c r="R139" s="2"/>
      <c r="S139" s="2"/>
    </row>
    <row r="140">
      <c r="A140" s="2"/>
      <c r="B140" s="2"/>
      <c r="C140" s="2"/>
      <c r="D140" s="3"/>
      <c r="E140" s="3"/>
      <c r="F140" s="3"/>
      <c r="G140" s="3"/>
      <c r="H140" s="3"/>
      <c r="I140" s="3"/>
      <c r="J140" s="4"/>
      <c r="K140" s="3"/>
      <c r="L140" s="3"/>
      <c r="M140" s="2"/>
      <c r="N140" s="2"/>
      <c r="O140" s="3"/>
      <c r="P140" s="5"/>
      <c r="Q140" s="2"/>
      <c r="R140" s="2"/>
      <c r="S140" s="2"/>
    </row>
    <row r="141">
      <c r="A141" s="2"/>
      <c r="B141" s="2"/>
      <c r="C141" s="2"/>
      <c r="D141" s="3"/>
      <c r="E141" s="3"/>
      <c r="F141" s="3"/>
      <c r="G141" s="3"/>
      <c r="H141" s="3"/>
      <c r="I141" s="3"/>
      <c r="J141" s="4"/>
      <c r="K141" s="3"/>
      <c r="L141" s="3"/>
      <c r="M141" s="2"/>
      <c r="N141" s="2"/>
      <c r="O141" s="3"/>
      <c r="P141" s="5"/>
      <c r="Q141" s="2"/>
      <c r="R141" s="2"/>
      <c r="S141" s="2"/>
    </row>
    <row r="142">
      <c r="A142" s="2"/>
      <c r="B142" s="2"/>
      <c r="C142" s="2"/>
      <c r="D142" s="3"/>
      <c r="E142" s="3"/>
      <c r="F142" s="3"/>
      <c r="G142" s="3"/>
      <c r="H142" s="3"/>
      <c r="I142" s="3"/>
      <c r="J142" s="4"/>
      <c r="K142" s="3"/>
      <c r="L142" s="3"/>
      <c r="M142" s="2"/>
      <c r="N142" s="2"/>
      <c r="O142" s="3"/>
      <c r="P142" s="5"/>
      <c r="Q142" s="2"/>
      <c r="R142" s="2"/>
      <c r="S142" s="2"/>
    </row>
    <row r="143">
      <c r="A143" s="2"/>
      <c r="B143" s="2"/>
      <c r="C143" s="2"/>
      <c r="D143" s="3"/>
      <c r="E143" s="3"/>
      <c r="F143" s="3"/>
      <c r="G143" s="3"/>
      <c r="H143" s="3"/>
      <c r="I143" s="3"/>
      <c r="J143" s="4"/>
      <c r="K143" s="3"/>
      <c r="L143" s="3"/>
      <c r="M143" s="2"/>
      <c r="N143" s="2"/>
      <c r="O143" s="3"/>
      <c r="P143" s="5"/>
      <c r="Q143" s="2"/>
      <c r="R143" s="2"/>
      <c r="S143" s="2"/>
    </row>
    <row r="144">
      <c r="A144" s="2"/>
      <c r="B144" s="2"/>
      <c r="C144" s="2"/>
      <c r="D144" s="3"/>
      <c r="E144" s="3"/>
      <c r="F144" s="3"/>
      <c r="G144" s="3"/>
      <c r="H144" s="3"/>
      <c r="I144" s="3"/>
      <c r="J144" s="4"/>
      <c r="K144" s="3"/>
      <c r="L144" s="3"/>
      <c r="M144" s="2"/>
      <c r="N144" s="2"/>
      <c r="O144" s="3"/>
      <c r="P144" s="5"/>
      <c r="Q144" s="2"/>
      <c r="R144" s="2"/>
      <c r="S144" s="2"/>
    </row>
    <row r="145">
      <c r="A145" s="2"/>
      <c r="B145" s="2"/>
      <c r="C145" s="2"/>
      <c r="D145" s="3"/>
      <c r="E145" s="3"/>
      <c r="F145" s="3"/>
      <c r="G145" s="3"/>
      <c r="H145" s="3"/>
      <c r="I145" s="3"/>
      <c r="J145" s="4"/>
      <c r="K145" s="3"/>
      <c r="L145" s="3"/>
      <c r="M145" s="2"/>
      <c r="N145" s="2"/>
      <c r="O145" s="3"/>
      <c r="P145" s="5"/>
      <c r="Q145" s="2"/>
      <c r="R145" s="2"/>
      <c r="S145" s="2"/>
    </row>
    <row r="146">
      <c r="A146" s="2"/>
      <c r="B146" s="2"/>
      <c r="C146" s="2"/>
      <c r="D146" s="3"/>
      <c r="E146" s="3"/>
      <c r="F146" s="3"/>
      <c r="G146" s="3"/>
      <c r="H146" s="3"/>
      <c r="I146" s="3"/>
      <c r="J146" s="4"/>
      <c r="K146" s="3"/>
      <c r="L146" s="3"/>
      <c r="M146" s="2"/>
      <c r="N146" s="2"/>
      <c r="O146" s="3"/>
      <c r="P146" s="5"/>
      <c r="Q146" s="2"/>
      <c r="R146" s="2"/>
      <c r="S146" s="2"/>
    </row>
    <row r="147">
      <c r="A147" s="2"/>
      <c r="B147" s="2"/>
      <c r="C147" s="2"/>
      <c r="D147" s="3"/>
      <c r="E147" s="3"/>
      <c r="F147" s="3"/>
      <c r="G147" s="3"/>
      <c r="H147" s="3"/>
      <c r="I147" s="3"/>
      <c r="J147" s="4"/>
      <c r="K147" s="3"/>
      <c r="L147" s="3"/>
      <c r="M147" s="2"/>
      <c r="N147" s="2"/>
      <c r="O147" s="3"/>
      <c r="P147" s="5"/>
      <c r="Q147" s="2"/>
      <c r="R147" s="2"/>
      <c r="S147" s="2"/>
    </row>
    <row r="148">
      <c r="A148" s="2"/>
      <c r="B148" s="2"/>
      <c r="C148" s="2"/>
      <c r="D148" s="3"/>
      <c r="E148" s="3"/>
      <c r="F148" s="3"/>
      <c r="G148" s="3"/>
      <c r="H148" s="3"/>
      <c r="I148" s="3"/>
      <c r="J148" s="4"/>
      <c r="K148" s="3"/>
      <c r="L148" s="3"/>
      <c r="M148" s="2"/>
      <c r="N148" s="2"/>
      <c r="O148" s="3"/>
      <c r="P148" s="5"/>
      <c r="Q148" s="2"/>
      <c r="R148" s="2"/>
      <c r="S148" s="2"/>
    </row>
    <row r="149">
      <c r="A149" s="2"/>
      <c r="B149" s="2"/>
      <c r="C149" s="2"/>
      <c r="D149" s="3"/>
      <c r="E149" s="3"/>
      <c r="F149" s="3"/>
      <c r="G149" s="3"/>
      <c r="H149" s="3"/>
      <c r="I149" s="3"/>
      <c r="J149" s="4"/>
      <c r="K149" s="3"/>
      <c r="L149" s="3"/>
      <c r="M149" s="2"/>
      <c r="N149" s="2"/>
      <c r="O149" s="3"/>
      <c r="P149" s="5"/>
      <c r="Q149" s="2"/>
      <c r="R149" s="2"/>
      <c r="S149" s="2"/>
    </row>
    <row r="150">
      <c r="A150" s="2"/>
      <c r="B150" s="2"/>
      <c r="C150" s="2"/>
      <c r="D150" s="3"/>
      <c r="E150" s="3"/>
      <c r="F150" s="3"/>
      <c r="G150" s="3"/>
      <c r="H150" s="3"/>
      <c r="I150" s="3"/>
      <c r="J150" s="4"/>
      <c r="K150" s="3"/>
      <c r="L150" s="3"/>
      <c r="M150" s="2"/>
      <c r="N150" s="2"/>
      <c r="O150" s="3"/>
      <c r="P150" s="5"/>
      <c r="Q150" s="2"/>
      <c r="R150" s="2"/>
      <c r="S150" s="2"/>
    </row>
    <row r="151">
      <c r="A151" s="2"/>
      <c r="B151" s="2"/>
      <c r="C151" s="2"/>
      <c r="D151" s="3"/>
      <c r="E151" s="3"/>
      <c r="F151" s="3"/>
      <c r="G151" s="3"/>
      <c r="H151" s="3"/>
      <c r="I151" s="3"/>
      <c r="J151" s="4"/>
      <c r="K151" s="3"/>
      <c r="L151" s="3"/>
      <c r="M151" s="2"/>
      <c r="N151" s="2"/>
      <c r="O151" s="3"/>
      <c r="P151" s="5"/>
      <c r="Q151" s="2"/>
      <c r="R151" s="2"/>
      <c r="S151" s="2"/>
    </row>
    <row r="152">
      <c r="A152" s="2"/>
      <c r="B152" s="2"/>
      <c r="C152" s="2"/>
      <c r="D152" s="3"/>
      <c r="E152" s="3"/>
      <c r="F152" s="3"/>
      <c r="G152" s="3"/>
      <c r="H152" s="3"/>
      <c r="I152" s="3"/>
      <c r="J152" s="4"/>
      <c r="K152" s="3"/>
      <c r="L152" s="3"/>
      <c r="M152" s="2"/>
      <c r="N152" s="2"/>
      <c r="O152" s="3"/>
      <c r="P152" s="5"/>
      <c r="Q152" s="2"/>
      <c r="R152" s="2"/>
      <c r="S152" s="2"/>
    </row>
    <row r="153">
      <c r="A153" s="2"/>
      <c r="B153" s="2"/>
      <c r="C153" s="2"/>
      <c r="D153" s="3"/>
      <c r="E153" s="3"/>
      <c r="F153" s="3"/>
      <c r="G153" s="3"/>
      <c r="H153" s="3"/>
      <c r="I153" s="3"/>
      <c r="J153" s="4"/>
      <c r="K153" s="3"/>
      <c r="L153" s="3"/>
      <c r="M153" s="2"/>
      <c r="N153" s="2"/>
      <c r="O153" s="3"/>
      <c r="P153" s="5"/>
      <c r="Q153" s="2"/>
      <c r="R153" s="2"/>
      <c r="S153" s="2"/>
    </row>
    <row r="154">
      <c r="A154" s="2"/>
      <c r="B154" s="2"/>
      <c r="C154" s="2"/>
      <c r="D154" s="3"/>
      <c r="E154" s="3"/>
      <c r="F154" s="3"/>
      <c r="G154" s="3"/>
      <c r="H154" s="3"/>
      <c r="I154" s="3"/>
      <c r="J154" s="4"/>
      <c r="K154" s="3"/>
      <c r="L154" s="3"/>
      <c r="M154" s="2"/>
      <c r="N154" s="2"/>
      <c r="O154" s="3"/>
      <c r="P154" s="5"/>
      <c r="Q154" s="2"/>
      <c r="R154" s="2"/>
      <c r="S154" s="2"/>
    </row>
    <row r="155">
      <c r="A155" s="2"/>
      <c r="B155" s="2"/>
      <c r="C155" s="2"/>
      <c r="D155" s="3"/>
      <c r="E155" s="3"/>
      <c r="F155" s="3"/>
      <c r="G155" s="3"/>
      <c r="H155" s="3"/>
      <c r="I155" s="3"/>
      <c r="J155" s="4"/>
      <c r="K155" s="3"/>
      <c r="L155" s="3"/>
      <c r="M155" s="2"/>
      <c r="N155" s="2"/>
      <c r="O155" s="3"/>
      <c r="P155" s="5"/>
      <c r="Q155" s="2"/>
      <c r="R155" s="2"/>
      <c r="S155" s="2"/>
    </row>
    <row r="156">
      <c r="A156" s="2"/>
      <c r="B156" s="2"/>
      <c r="C156" s="2"/>
      <c r="D156" s="3"/>
      <c r="E156" s="3"/>
      <c r="F156" s="3"/>
      <c r="G156" s="3"/>
      <c r="H156" s="3"/>
      <c r="I156" s="3"/>
      <c r="J156" s="4"/>
      <c r="K156" s="3"/>
      <c r="L156" s="3"/>
      <c r="M156" s="2"/>
      <c r="N156" s="2"/>
      <c r="O156" s="3"/>
      <c r="P156" s="5"/>
      <c r="Q156" s="2"/>
      <c r="R156" s="2"/>
      <c r="S156" s="2"/>
    </row>
    <row r="157">
      <c r="A157" s="2"/>
      <c r="B157" s="2"/>
      <c r="C157" s="2"/>
      <c r="D157" s="3"/>
      <c r="E157" s="3"/>
      <c r="F157" s="3"/>
      <c r="G157" s="3"/>
      <c r="H157" s="3"/>
      <c r="I157" s="3"/>
      <c r="J157" s="4"/>
      <c r="K157" s="3"/>
      <c r="L157" s="3"/>
      <c r="M157" s="2"/>
      <c r="N157" s="2"/>
      <c r="O157" s="3"/>
      <c r="P157" s="5"/>
      <c r="Q157" s="2"/>
      <c r="R157" s="2"/>
      <c r="S157" s="2"/>
    </row>
    <row r="158">
      <c r="A158" s="2"/>
      <c r="B158" s="2"/>
      <c r="C158" s="2"/>
      <c r="D158" s="3"/>
      <c r="E158" s="3"/>
      <c r="F158" s="3"/>
      <c r="G158" s="3"/>
      <c r="H158" s="3"/>
      <c r="I158" s="3"/>
      <c r="J158" s="4"/>
      <c r="K158" s="3"/>
      <c r="L158" s="3"/>
      <c r="M158" s="2"/>
      <c r="N158" s="2"/>
      <c r="O158" s="3"/>
      <c r="P158" s="5"/>
      <c r="Q158" s="2"/>
      <c r="R158" s="2"/>
      <c r="S158" s="2"/>
    </row>
    <row r="159">
      <c r="A159" s="2"/>
      <c r="B159" s="2"/>
      <c r="C159" s="2"/>
      <c r="D159" s="3"/>
      <c r="E159" s="3"/>
      <c r="F159" s="3"/>
      <c r="G159" s="3"/>
      <c r="H159" s="3"/>
      <c r="I159" s="3"/>
      <c r="J159" s="4"/>
      <c r="K159" s="3"/>
      <c r="L159" s="3"/>
      <c r="M159" s="2"/>
      <c r="N159" s="2"/>
      <c r="O159" s="3"/>
      <c r="P159" s="5"/>
      <c r="Q159" s="2"/>
      <c r="R159" s="2"/>
      <c r="S159" s="2"/>
    </row>
    <row r="160">
      <c r="A160" s="2"/>
      <c r="B160" s="2"/>
      <c r="C160" s="2"/>
      <c r="D160" s="3"/>
      <c r="E160" s="3"/>
      <c r="F160" s="3"/>
      <c r="G160" s="3"/>
      <c r="H160" s="3"/>
      <c r="I160" s="3"/>
      <c r="J160" s="4"/>
      <c r="K160" s="3"/>
      <c r="L160" s="3"/>
      <c r="M160" s="2"/>
      <c r="N160" s="2"/>
      <c r="O160" s="3"/>
      <c r="P160" s="5"/>
      <c r="Q160" s="2"/>
      <c r="R160" s="2"/>
      <c r="S160" s="2"/>
    </row>
    <row r="161">
      <c r="A161" s="2"/>
      <c r="B161" s="2"/>
      <c r="C161" s="2"/>
      <c r="D161" s="3"/>
      <c r="E161" s="3"/>
      <c r="F161" s="3"/>
      <c r="G161" s="3"/>
      <c r="H161" s="3"/>
      <c r="I161" s="3"/>
      <c r="J161" s="4"/>
      <c r="K161" s="3"/>
      <c r="L161" s="3"/>
      <c r="M161" s="2"/>
      <c r="N161" s="2"/>
      <c r="O161" s="3"/>
      <c r="P161" s="5"/>
      <c r="Q161" s="2"/>
      <c r="R161" s="2"/>
      <c r="S161" s="2"/>
    </row>
    <row r="162">
      <c r="A162" s="2"/>
      <c r="B162" s="2"/>
      <c r="C162" s="2"/>
      <c r="D162" s="3"/>
      <c r="E162" s="3"/>
      <c r="F162" s="3"/>
      <c r="G162" s="3"/>
      <c r="H162" s="3"/>
      <c r="I162" s="3"/>
      <c r="J162" s="4"/>
      <c r="K162" s="3"/>
      <c r="L162" s="3"/>
      <c r="M162" s="2"/>
      <c r="N162" s="2"/>
      <c r="O162" s="3"/>
      <c r="P162" s="5"/>
      <c r="Q162" s="2"/>
      <c r="R162" s="2"/>
      <c r="S162" s="2"/>
    </row>
    <row r="163">
      <c r="A163" s="2"/>
      <c r="B163" s="2"/>
      <c r="C163" s="2"/>
      <c r="D163" s="3"/>
      <c r="E163" s="3"/>
      <c r="F163" s="3"/>
      <c r="G163" s="3"/>
      <c r="H163" s="3"/>
      <c r="I163" s="3"/>
      <c r="J163" s="4"/>
      <c r="K163" s="3"/>
      <c r="L163" s="3"/>
      <c r="M163" s="2"/>
      <c r="N163" s="2"/>
      <c r="O163" s="3"/>
      <c r="P163" s="5"/>
      <c r="Q163" s="2"/>
      <c r="R163" s="2"/>
      <c r="S163" s="2"/>
    </row>
    <row r="164">
      <c r="A164" s="2"/>
      <c r="B164" s="2"/>
      <c r="C164" s="2"/>
      <c r="D164" s="3"/>
      <c r="E164" s="3"/>
      <c r="F164" s="3"/>
      <c r="G164" s="3"/>
      <c r="H164" s="3"/>
      <c r="I164" s="3"/>
      <c r="J164" s="4"/>
      <c r="K164" s="3"/>
      <c r="L164" s="3"/>
      <c r="M164" s="2"/>
      <c r="N164" s="2"/>
      <c r="O164" s="3"/>
      <c r="P164" s="5"/>
      <c r="Q164" s="2"/>
      <c r="R164" s="2"/>
      <c r="S164" s="2"/>
    </row>
    <row r="165">
      <c r="A165" s="2"/>
      <c r="B165" s="2"/>
      <c r="C165" s="2"/>
      <c r="D165" s="3"/>
      <c r="E165" s="3"/>
      <c r="F165" s="3"/>
      <c r="G165" s="3"/>
      <c r="H165" s="3"/>
      <c r="I165" s="3"/>
      <c r="J165" s="4"/>
      <c r="K165" s="3"/>
      <c r="L165" s="3"/>
      <c r="M165" s="2"/>
      <c r="N165" s="2"/>
      <c r="O165" s="3"/>
      <c r="P165" s="5"/>
      <c r="Q165" s="2"/>
      <c r="R165" s="2"/>
      <c r="S165" s="2"/>
    </row>
    <row r="166">
      <c r="A166" s="2"/>
      <c r="B166" s="2"/>
      <c r="C166" s="2"/>
      <c r="D166" s="3"/>
      <c r="E166" s="3"/>
      <c r="F166" s="3"/>
      <c r="G166" s="3"/>
      <c r="H166" s="3"/>
      <c r="I166" s="3"/>
      <c r="J166" s="4"/>
      <c r="K166" s="3"/>
      <c r="L166" s="3"/>
      <c r="M166" s="2"/>
      <c r="N166" s="2"/>
      <c r="O166" s="3"/>
      <c r="P166" s="5"/>
      <c r="Q166" s="2"/>
      <c r="R166" s="2"/>
      <c r="S166" s="2"/>
    </row>
    <row r="167">
      <c r="A167" s="2"/>
      <c r="B167" s="2"/>
      <c r="C167" s="2"/>
      <c r="D167" s="3"/>
      <c r="E167" s="3"/>
      <c r="F167" s="3"/>
      <c r="G167" s="3"/>
      <c r="H167" s="3"/>
      <c r="I167" s="3"/>
      <c r="J167" s="4"/>
      <c r="K167" s="3"/>
      <c r="L167" s="3"/>
      <c r="M167" s="2"/>
      <c r="N167" s="2"/>
      <c r="O167" s="3"/>
      <c r="P167" s="5"/>
      <c r="Q167" s="2"/>
      <c r="R167" s="2"/>
      <c r="S167" s="2"/>
    </row>
    <row r="168">
      <c r="A168" s="2"/>
      <c r="B168" s="2"/>
      <c r="C168" s="2"/>
      <c r="D168" s="3"/>
      <c r="E168" s="3"/>
      <c r="F168" s="3"/>
      <c r="G168" s="3"/>
      <c r="H168" s="3"/>
      <c r="I168" s="3"/>
      <c r="J168" s="4"/>
      <c r="K168" s="3"/>
      <c r="L168" s="3"/>
      <c r="M168" s="2"/>
      <c r="N168" s="2"/>
      <c r="O168" s="3"/>
      <c r="P168" s="5"/>
      <c r="Q168" s="2"/>
      <c r="R168" s="2"/>
      <c r="S168" s="2"/>
    </row>
    <row r="169">
      <c r="A169" s="2"/>
      <c r="B169" s="2"/>
      <c r="C169" s="2"/>
      <c r="D169" s="3"/>
      <c r="E169" s="3"/>
      <c r="F169" s="3"/>
      <c r="G169" s="3"/>
      <c r="H169" s="3"/>
      <c r="I169" s="3"/>
      <c r="J169" s="4"/>
      <c r="K169" s="3"/>
      <c r="L169" s="3"/>
      <c r="M169" s="2"/>
      <c r="N169" s="2"/>
      <c r="O169" s="3"/>
      <c r="P169" s="5"/>
      <c r="Q169" s="2"/>
      <c r="R169" s="2"/>
      <c r="S169" s="2"/>
    </row>
    <row r="170">
      <c r="A170" s="2"/>
      <c r="B170" s="2"/>
      <c r="C170" s="2"/>
      <c r="D170" s="3"/>
      <c r="E170" s="3"/>
      <c r="F170" s="3"/>
      <c r="G170" s="3"/>
      <c r="H170" s="3"/>
      <c r="I170" s="3"/>
      <c r="J170" s="4"/>
      <c r="K170" s="3"/>
      <c r="L170" s="3"/>
      <c r="M170" s="2"/>
      <c r="N170" s="2"/>
      <c r="O170" s="3"/>
      <c r="P170" s="5"/>
      <c r="Q170" s="2"/>
      <c r="R170" s="2"/>
      <c r="S170" s="2"/>
    </row>
    <row r="171">
      <c r="A171" s="2"/>
      <c r="B171" s="2"/>
      <c r="C171" s="2"/>
      <c r="D171" s="3"/>
      <c r="E171" s="3"/>
      <c r="F171" s="3"/>
      <c r="G171" s="3"/>
      <c r="H171" s="3"/>
      <c r="I171" s="3"/>
      <c r="J171" s="4"/>
      <c r="K171" s="3"/>
      <c r="L171" s="3"/>
      <c r="M171" s="2"/>
      <c r="N171" s="2"/>
      <c r="O171" s="3"/>
      <c r="P171" s="5"/>
      <c r="Q171" s="2"/>
      <c r="R171" s="2"/>
      <c r="S171" s="2"/>
    </row>
    <row r="172">
      <c r="A172" s="2"/>
      <c r="B172" s="2"/>
      <c r="C172" s="2"/>
      <c r="D172" s="3"/>
      <c r="E172" s="3"/>
      <c r="F172" s="3"/>
      <c r="G172" s="3"/>
      <c r="H172" s="3"/>
      <c r="I172" s="3"/>
      <c r="J172" s="4"/>
      <c r="K172" s="3"/>
      <c r="L172" s="3"/>
      <c r="M172" s="2"/>
      <c r="N172" s="2"/>
      <c r="O172" s="3"/>
      <c r="P172" s="5"/>
      <c r="Q172" s="2"/>
      <c r="R172" s="2"/>
      <c r="S172" s="2"/>
    </row>
    <row r="173">
      <c r="A173" s="2"/>
      <c r="B173" s="2"/>
      <c r="C173" s="2"/>
      <c r="D173" s="3"/>
      <c r="E173" s="3"/>
      <c r="F173" s="3"/>
      <c r="G173" s="3"/>
      <c r="H173" s="3"/>
      <c r="I173" s="3"/>
      <c r="J173" s="4"/>
      <c r="K173" s="3"/>
      <c r="L173" s="3"/>
      <c r="M173" s="2"/>
      <c r="N173" s="2"/>
      <c r="O173" s="3"/>
      <c r="P173" s="5"/>
      <c r="Q173" s="2"/>
      <c r="R173" s="2"/>
      <c r="S173" s="2"/>
    </row>
    <row r="174">
      <c r="A174" s="2"/>
      <c r="B174" s="2"/>
      <c r="C174" s="2"/>
      <c r="D174" s="3"/>
      <c r="E174" s="3"/>
      <c r="F174" s="3"/>
      <c r="G174" s="3"/>
      <c r="H174" s="3"/>
      <c r="I174" s="3"/>
      <c r="J174" s="4"/>
      <c r="K174" s="3"/>
      <c r="L174" s="3"/>
      <c r="M174" s="2"/>
      <c r="N174" s="2"/>
      <c r="O174" s="3"/>
      <c r="P174" s="5"/>
      <c r="Q174" s="2"/>
      <c r="R174" s="2"/>
      <c r="S174" s="2"/>
    </row>
    <row r="175">
      <c r="A175" s="2"/>
      <c r="B175" s="2"/>
      <c r="C175" s="2"/>
      <c r="D175" s="3"/>
      <c r="E175" s="3"/>
      <c r="F175" s="3"/>
      <c r="G175" s="3"/>
      <c r="H175" s="3"/>
      <c r="I175" s="3"/>
      <c r="J175" s="4"/>
      <c r="K175" s="3"/>
      <c r="L175" s="3"/>
      <c r="M175" s="2"/>
      <c r="N175" s="2"/>
      <c r="O175" s="3"/>
      <c r="P175" s="5"/>
      <c r="Q175" s="2"/>
      <c r="R175" s="2"/>
      <c r="S175" s="2"/>
    </row>
    <row r="176">
      <c r="A176" s="2"/>
      <c r="B176" s="2"/>
      <c r="C176" s="2"/>
      <c r="D176" s="3"/>
      <c r="E176" s="3"/>
      <c r="F176" s="3"/>
      <c r="G176" s="3"/>
      <c r="H176" s="3"/>
      <c r="I176" s="3"/>
      <c r="J176" s="4"/>
      <c r="K176" s="3"/>
      <c r="L176" s="3"/>
      <c r="M176" s="2"/>
      <c r="N176" s="2"/>
      <c r="O176" s="3"/>
      <c r="P176" s="5"/>
      <c r="Q176" s="2"/>
      <c r="R176" s="2"/>
      <c r="S176" s="2"/>
    </row>
    <row r="177">
      <c r="A177" s="2"/>
      <c r="B177" s="2"/>
      <c r="C177" s="2"/>
      <c r="D177" s="3"/>
      <c r="E177" s="3"/>
      <c r="F177" s="3"/>
      <c r="G177" s="3"/>
      <c r="H177" s="3"/>
      <c r="I177" s="3"/>
      <c r="J177" s="4"/>
      <c r="K177" s="3"/>
      <c r="L177" s="3"/>
      <c r="M177" s="2"/>
      <c r="N177" s="2"/>
      <c r="O177" s="3"/>
      <c r="P177" s="5"/>
      <c r="Q177" s="2"/>
      <c r="R177" s="2"/>
      <c r="S177" s="2"/>
    </row>
    <row r="178">
      <c r="A178" s="2"/>
      <c r="B178" s="2"/>
      <c r="C178" s="2"/>
      <c r="D178" s="3"/>
      <c r="E178" s="3"/>
      <c r="F178" s="3"/>
      <c r="G178" s="3"/>
      <c r="H178" s="3"/>
      <c r="I178" s="3"/>
      <c r="J178" s="4"/>
      <c r="K178" s="3"/>
      <c r="L178" s="3"/>
      <c r="M178" s="2"/>
      <c r="N178" s="2"/>
      <c r="O178" s="3"/>
      <c r="P178" s="5"/>
      <c r="Q178" s="2"/>
      <c r="R178" s="2"/>
      <c r="S178" s="2"/>
    </row>
    <row r="179">
      <c r="A179" s="2"/>
      <c r="B179" s="2"/>
      <c r="C179" s="2"/>
      <c r="D179" s="3"/>
      <c r="E179" s="3"/>
      <c r="F179" s="3"/>
      <c r="G179" s="3"/>
      <c r="H179" s="3"/>
      <c r="I179" s="3"/>
      <c r="J179" s="4"/>
      <c r="K179" s="3"/>
      <c r="L179" s="3"/>
      <c r="M179" s="2"/>
      <c r="N179" s="2"/>
      <c r="O179" s="3"/>
      <c r="P179" s="5"/>
      <c r="Q179" s="2"/>
      <c r="R179" s="2"/>
      <c r="S179" s="2"/>
    </row>
    <row r="180">
      <c r="A180" s="2"/>
      <c r="B180" s="2"/>
      <c r="C180" s="2"/>
      <c r="D180" s="3"/>
      <c r="E180" s="3"/>
      <c r="F180" s="3"/>
      <c r="G180" s="3"/>
      <c r="H180" s="3"/>
      <c r="I180" s="3"/>
      <c r="J180" s="4"/>
      <c r="K180" s="3"/>
      <c r="L180" s="3"/>
      <c r="M180" s="2"/>
      <c r="N180" s="2"/>
      <c r="O180" s="3"/>
      <c r="P180" s="5"/>
      <c r="Q180" s="2"/>
      <c r="R180" s="2"/>
      <c r="S180" s="2"/>
    </row>
    <row r="181">
      <c r="A181" s="2"/>
      <c r="B181" s="2"/>
      <c r="C181" s="2"/>
      <c r="D181" s="3"/>
      <c r="E181" s="3"/>
      <c r="F181" s="3"/>
      <c r="G181" s="3"/>
      <c r="H181" s="3"/>
      <c r="I181" s="3"/>
      <c r="J181" s="4"/>
      <c r="K181" s="3"/>
      <c r="L181" s="3"/>
      <c r="M181" s="2"/>
      <c r="N181" s="2"/>
      <c r="O181" s="3"/>
      <c r="P181" s="5"/>
      <c r="Q181" s="2"/>
      <c r="R181" s="2"/>
      <c r="S181" s="2"/>
    </row>
    <row r="182">
      <c r="A182" s="2"/>
      <c r="B182" s="2"/>
      <c r="C182" s="2"/>
      <c r="D182" s="3"/>
      <c r="E182" s="3"/>
      <c r="F182" s="3"/>
      <c r="G182" s="3"/>
      <c r="H182" s="3"/>
      <c r="I182" s="3"/>
      <c r="J182" s="4"/>
      <c r="K182" s="3"/>
      <c r="L182" s="3"/>
      <c r="M182" s="2"/>
      <c r="N182" s="2"/>
      <c r="O182" s="3"/>
      <c r="P182" s="5"/>
      <c r="Q182" s="2"/>
      <c r="R182" s="2"/>
      <c r="S182" s="2"/>
    </row>
    <row r="183">
      <c r="A183" s="2"/>
      <c r="B183" s="2"/>
      <c r="C183" s="2"/>
      <c r="D183" s="3"/>
      <c r="E183" s="3"/>
      <c r="F183" s="3"/>
      <c r="G183" s="3"/>
      <c r="H183" s="3"/>
      <c r="I183" s="3"/>
      <c r="J183" s="4"/>
      <c r="K183" s="3"/>
      <c r="L183" s="3"/>
      <c r="M183" s="2"/>
      <c r="N183" s="2"/>
      <c r="O183" s="3"/>
      <c r="P183" s="5"/>
      <c r="Q183" s="2"/>
      <c r="R183" s="2"/>
      <c r="S183" s="2"/>
    </row>
    <row r="184">
      <c r="A184" s="2"/>
      <c r="B184" s="2"/>
      <c r="C184" s="2"/>
      <c r="D184" s="3"/>
      <c r="E184" s="3"/>
      <c r="F184" s="3"/>
      <c r="G184" s="3"/>
      <c r="H184" s="3"/>
      <c r="I184" s="3"/>
      <c r="J184" s="4"/>
      <c r="K184" s="3"/>
      <c r="L184" s="3"/>
      <c r="M184" s="2"/>
      <c r="N184" s="2"/>
      <c r="O184" s="3"/>
      <c r="P184" s="5"/>
      <c r="Q184" s="2"/>
      <c r="R184" s="2"/>
      <c r="S184" s="2"/>
    </row>
    <row r="185">
      <c r="A185" s="2"/>
      <c r="B185" s="2"/>
      <c r="C185" s="2"/>
      <c r="D185" s="3"/>
      <c r="E185" s="3"/>
      <c r="F185" s="3"/>
      <c r="G185" s="3"/>
      <c r="H185" s="3"/>
      <c r="I185" s="3"/>
      <c r="J185" s="4"/>
      <c r="K185" s="3"/>
      <c r="L185" s="3"/>
      <c r="M185" s="2"/>
      <c r="N185" s="2"/>
      <c r="O185" s="3"/>
      <c r="P185" s="5"/>
      <c r="Q185" s="2"/>
      <c r="R185" s="2"/>
      <c r="S185" s="2"/>
    </row>
    <row r="186">
      <c r="A186" s="2"/>
      <c r="B186" s="2"/>
      <c r="C186" s="2"/>
      <c r="D186" s="3"/>
      <c r="E186" s="3"/>
      <c r="F186" s="3"/>
      <c r="G186" s="3"/>
      <c r="H186" s="3"/>
      <c r="I186" s="3"/>
      <c r="J186" s="4"/>
      <c r="K186" s="3"/>
      <c r="L186" s="3"/>
      <c r="M186" s="2"/>
      <c r="N186" s="2"/>
      <c r="O186" s="3"/>
      <c r="P186" s="5"/>
      <c r="Q186" s="2"/>
      <c r="R186" s="2"/>
      <c r="S186" s="2"/>
    </row>
    <row r="187">
      <c r="A187" s="2"/>
      <c r="B187" s="2"/>
      <c r="C187" s="2"/>
      <c r="D187" s="3"/>
      <c r="E187" s="3"/>
      <c r="F187" s="3"/>
      <c r="G187" s="3"/>
      <c r="H187" s="3"/>
      <c r="I187" s="3"/>
      <c r="J187" s="4"/>
      <c r="K187" s="3"/>
      <c r="L187" s="3"/>
      <c r="M187" s="2"/>
      <c r="N187" s="2"/>
      <c r="O187" s="3"/>
      <c r="P187" s="5"/>
      <c r="Q187" s="2"/>
      <c r="R187" s="2"/>
      <c r="S187" s="2"/>
    </row>
    <row r="188">
      <c r="A188" s="2"/>
      <c r="B188" s="2"/>
      <c r="C188" s="2"/>
      <c r="D188" s="3"/>
      <c r="E188" s="3"/>
      <c r="F188" s="3"/>
      <c r="G188" s="3"/>
      <c r="H188" s="3"/>
      <c r="I188" s="3"/>
      <c r="J188" s="4"/>
      <c r="K188" s="3"/>
      <c r="L188" s="3"/>
      <c r="M188" s="2"/>
      <c r="N188" s="2"/>
      <c r="O188" s="3"/>
      <c r="P188" s="5"/>
      <c r="Q188" s="2"/>
      <c r="R188" s="2"/>
      <c r="S188" s="2"/>
    </row>
    <row r="189">
      <c r="A189" s="2"/>
      <c r="B189" s="2"/>
      <c r="C189" s="2"/>
      <c r="D189" s="3"/>
      <c r="E189" s="3"/>
      <c r="F189" s="3"/>
      <c r="G189" s="3"/>
      <c r="H189" s="3"/>
      <c r="I189" s="3"/>
      <c r="J189" s="4"/>
      <c r="K189" s="3"/>
      <c r="L189" s="3"/>
      <c r="M189" s="2"/>
      <c r="N189" s="2"/>
      <c r="O189" s="3"/>
      <c r="P189" s="5"/>
      <c r="Q189" s="2"/>
      <c r="R189" s="2"/>
      <c r="S189" s="2"/>
    </row>
    <row r="190">
      <c r="A190" s="2"/>
      <c r="B190" s="2"/>
      <c r="C190" s="2"/>
      <c r="D190" s="3"/>
      <c r="E190" s="3"/>
      <c r="F190" s="3"/>
      <c r="G190" s="3"/>
      <c r="H190" s="3"/>
      <c r="I190" s="3"/>
      <c r="J190" s="4"/>
      <c r="K190" s="3"/>
      <c r="L190" s="3"/>
      <c r="M190" s="2"/>
      <c r="N190" s="2"/>
      <c r="O190" s="3"/>
      <c r="P190" s="5"/>
      <c r="Q190" s="2"/>
      <c r="R190" s="2"/>
      <c r="S190" s="2"/>
    </row>
    <row r="191">
      <c r="A191" s="2"/>
      <c r="B191" s="2"/>
      <c r="C191" s="2"/>
      <c r="D191" s="3"/>
      <c r="E191" s="3"/>
      <c r="F191" s="3"/>
      <c r="G191" s="3"/>
      <c r="H191" s="3"/>
      <c r="I191" s="3"/>
      <c r="J191" s="4"/>
      <c r="K191" s="3"/>
      <c r="L191" s="3"/>
      <c r="M191" s="2"/>
      <c r="N191" s="2"/>
      <c r="O191" s="3"/>
      <c r="P191" s="5"/>
      <c r="Q191" s="2"/>
      <c r="R191" s="2"/>
      <c r="S191" s="2"/>
    </row>
    <row r="192">
      <c r="A192" s="2"/>
      <c r="B192" s="2"/>
      <c r="C192" s="2"/>
      <c r="D192" s="3"/>
      <c r="E192" s="3"/>
      <c r="F192" s="3"/>
      <c r="G192" s="3"/>
      <c r="H192" s="3"/>
      <c r="I192" s="3"/>
      <c r="J192" s="4"/>
      <c r="K192" s="3"/>
      <c r="L192" s="3"/>
      <c r="M192" s="2"/>
      <c r="N192" s="2"/>
      <c r="O192" s="3"/>
      <c r="P192" s="5"/>
      <c r="Q192" s="2"/>
      <c r="R192" s="2"/>
      <c r="S192" s="2"/>
    </row>
    <row r="193">
      <c r="A193" s="2"/>
      <c r="B193" s="2"/>
      <c r="C193" s="2"/>
      <c r="D193" s="3"/>
      <c r="E193" s="3"/>
      <c r="F193" s="3"/>
      <c r="G193" s="3"/>
      <c r="H193" s="3"/>
      <c r="I193" s="3"/>
      <c r="J193" s="4"/>
      <c r="K193" s="3"/>
      <c r="L193" s="3"/>
      <c r="M193" s="2"/>
      <c r="N193" s="2"/>
      <c r="O193" s="3"/>
      <c r="P193" s="5"/>
      <c r="Q193" s="2"/>
      <c r="R193" s="2"/>
      <c r="S193" s="2"/>
    </row>
    <row r="194">
      <c r="A194" s="2"/>
      <c r="B194" s="2"/>
      <c r="C194" s="2"/>
      <c r="D194" s="3"/>
      <c r="E194" s="3"/>
      <c r="F194" s="3"/>
      <c r="G194" s="3"/>
      <c r="H194" s="3"/>
      <c r="I194" s="3"/>
      <c r="J194" s="4"/>
      <c r="K194" s="3"/>
      <c r="L194" s="3"/>
      <c r="M194" s="2"/>
      <c r="N194" s="2"/>
      <c r="O194" s="3"/>
      <c r="P194" s="5"/>
      <c r="Q194" s="2"/>
      <c r="R194" s="2"/>
      <c r="S194" s="2"/>
    </row>
    <row r="195">
      <c r="A195" s="2"/>
      <c r="B195" s="2"/>
      <c r="C195" s="2"/>
      <c r="D195" s="3"/>
      <c r="E195" s="3"/>
      <c r="F195" s="3"/>
      <c r="G195" s="3"/>
      <c r="H195" s="3"/>
      <c r="I195" s="3"/>
      <c r="J195" s="4"/>
      <c r="K195" s="3"/>
      <c r="L195" s="3"/>
      <c r="M195" s="2"/>
      <c r="N195" s="2"/>
      <c r="O195" s="3"/>
      <c r="P195" s="5"/>
      <c r="Q195" s="2"/>
      <c r="R195" s="2"/>
      <c r="S195" s="2"/>
    </row>
    <row r="196">
      <c r="A196" s="2"/>
      <c r="B196" s="2"/>
      <c r="C196" s="2"/>
      <c r="D196" s="3"/>
      <c r="E196" s="3"/>
      <c r="F196" s="3"/>
      <c r="G196" s="3"/>
      <c r="H196" s="3"/>
      <c r="I196" s="3"/>
      <c r="J196" s="4"/>
      <c r="K196" s="3"/>
      <c r="L196" s="3"/>
      <c r="M196" s="2"/>
      <c r="N196" s="2"/>
      <c r="O196" s="3"/>
      <c r="P196" s="5"/>
      <c r="Q196" s="2"/>
      <c r="R196" s="2"/>
      <c r="S196" s="2"/>
    </row>
    <row r="197">
      <c r="A197" s="2"/>
      <c r="B197" s="2"/>
      <c r="C197" s="2"/>
      <c r="D197" s="3"/>
      <c r="E197" s="3"/>
      <c r="F197" s="3"/>
      <c r="G197" s="3"/>
      <c r="H197" s="3"/>
      <c r="I197" s="3"/>
      <c r="J197" s="4"/>
      <c r="K197" s="3"/>
      <c r="L197" s="3"/>
      <c r="M197" s="2"/>
      <c r="N197" s="2"/>
      <c r="O197" s="3"/>
      <c r="P197" s="5"/>
      <c r="Q197" s="2"/>
      <c r="R197" s="2"/>
      <c r="S197" s="2"/>
    </row>
    <row r="198">
      <c r="A198" s="2"/>
      <c r="B198" s="2"/>
      <c r="C198" s="2"/>
      <c r="D198" s="3"/>
      <c r="E198" s="3"/>
      <c r="F198" s="3"/>
      <c r="G198" s="3"/>
      <c r="H198" s="3"/>
      <c r="I198" s="3"/>
      <c r="J198" s="4"/>
      <c r="K198" s="3"/>
      <c r="L198" s="3"/>
      <c r="M198" s="2"/>
      <c r="N198" s="2"/>
      <c r="O198" s="3"/>
      <c r="P198" s="5"/>
      <c r="Q198" s="2"/>
      <c r="R198" s="2"/>
      <c r="S198" s="2"/>
    </row>
    <row r="199">
      <c r="A199" s="2"/>
      <c r="B199" s="2"/>
      <c r="C199" s="2"/>
      <c r="D199" s="3"/>
      <c r="E199" s="3"/>
      <c r="F199" s="3"/>
      <c r="G199" s="3"/>
      <c r="H199" s="3"/>
      <c r="I199" s="3"/>
      <c r="J199" s="4"/>
      <c r="K199" s="3"/>
      <c r="L199" s="3"/>
      <c r="M199" s="2"/>
      <c r="N199" s="2"/>
      <c r="O199" s="3"/>
      <c r="P199" s="5"/>
      <c r="Q199" s="2"/>
      <c r="R199" s="2"/>
      <c r="S199" s="2"/>
    </row>
    <row r="200">
      <c r="A200" s="2"/>
      <c r="B200" s="2"/>
      <c r="C200" s="2"/>
      <c r="D200" s="3"/>
      <c r="E200" s="3"/>
      <c r="F200" s="3"/>
      <c r="G200" s="3"/>
      <c r="H200" s="3"/>
      <c r="I200" s="3"/>
      <c r="J200" s="4"/>
      <c r="K200" s="3"/>
      <c r="L200" s="3"/>
      <c r="M200" s="2"/>
      <c r="N200" s="2"/>
      <c r="O200" s="3"/>
      <c r="P200" s="5"/>
      <c r="Q200" s="2"/>
      <c r="R200" s="2"/>
      <c r="S200" s="2"/>
    </row>
    <row r="201">
      <c r="A201" s="2"/>
      <c r="B201" s="2"/>
      <c r="C201" s="2"/>
      <c r="D201" s="3"/>
      <c r="E201" s="3"/>
      <c r="F201" s="3"/>
      <c r="G201" s="3"/>
      <c r="H201" s="3"/>
      <c r="I201" s="3"/>
      <c r="J201" s="4"/>
      <c r="K201" s="3"/>
      <c r="L201" s="3"/>
      <c r="M201" s="2"/>
      <c r="N201" s="2"/>
      <c r="O201" s="3"/>
      <c r="P201" s="5"/>
      <c r="Q201" s="2"/>
      <c r="R201" s="2"/>
      <c r="S201" s="2"/>
    </row>
    <row r="202">
      <c r="A202" s="2"/>
      <c r="B202" s="2"/>
      <c r="C202" s="2"/>
      <c r="D202" s="3"/>
      <c r="E202" s="3"/>
      <c r="F202" s="3"/>
      <c r="G202" s="3"/>
      <c r="H202" s="3"/>
      <c r="I202" s="3"/>
      <c r="J202" s="4"/>
      <c r="K202" s="3"/>
      <c r="L202" s="3"/>
      <c r="M202" s="2"/>
      <c r="N202" s="2"/>
      <c r="O202" s="3"/>
      <c r="P202" s="5"/>
      <c r="Q202" s="2"/>
      <c r="R202" s="2"/>
      <c r="S202" s="2"/>
    </row>
    <row r="203">
      <c r="A203" s="2"/>
      <c r="B203" s="2"/>
      <c r="C203" s="2"/>
      <c r="D203" s="3"/>
      <c r="E203" s="3"/>
      <c r="F203" s="3"/>
      <c r="G203" s="3"/>
      <c r="H203" s="3"/>
      <c r="I203" s="3"/>
      <c r="J203" s="4"/>
      <c r="K203" s="3"/>
      <c r="L203" s="3"/>
      <c r="M203" s="2"/>
      <c r="N203" s="2"/>
      <c r="O203" s="3"/>
      <c r="P203" s="5"/>
      <c r="Q203" s="2"/>
      <c r="R203" s="2"/>
      <c r="S203" s="2"/>
    </row>
    <row r="204">
      <c r="A204" s="2"/>
      <c r="B204" s="2"/>
      <c r="C204" s="2"/>
      <c r="D204" s="3"/>
      <c r="E204" s="3"/>
      <c r="F204" s="3"/>
      <c r="G204" s="3"/>
      <c r="H204" s="3"/>
      <c r="I204" s="3"/>
      <c r="J204" s="4"/>
      <c r="K204" s="3"/>
      <c r="L204" s="3"/>
      <c r="M204" s="2"/>
      <c r="N204" s="2"/>
      <c r="O204" s="3"/>
      <c r="P204" s="5"/>
      <c r="Q204" s="2"/>
      <c r="R204" s="2"/>
      <c r="S204" s="2"/>
    </row>
    <row r="205">
      <c r="A205" s="2"/>
      <c r="B205" s="2"/>
      <c r="C205" s="2"/>
      <c r="D205" s="3"/>
      <c r="E205" s="3"/>
      <c r="F205" s="3"/>
      <c r="G205" s="3"/>
      <c r="H205" s="3"/>
      <c r="I205" s="3"/>
      <c r="J205" s="4"/>
      <c r="K205" s="3"/>
      <c r="L205" s="3"/>
      <c r="M205" s="2"/>
      <c r="N205" s="2"/>
      <c r="O205" s="3"/>
      <c r="P205" s="5"/>
      <c r="Q205" s="2"/>
      <c r="R205" s="2"/>
      <c r="S205" s="2"/>
    </row>
    <row r="206">
      <c r="A206" s="2"/>
      <c r="B206" s="2"/>
      <c r="C206" s="2"/>
      <c r="D206" s="3"/>
      <c r="E206" s="3"/>
      <c r="F206" s="3"/>
      <c r="G206" s="3"/>
      <c r="H206" s="3"/>
      <c r="I206" s="3"/>
      <c r="J206" s="4"/>
      <c r="K206" s="3"/>
      <c r="L206" s="3"/>
      <c r="M206" s="2"/>
      <c r="N206" s="2"/>
      <c r="O206" s="3"/>
      <c r="P206" s="5"/>
      <c r="Q206" s="2"/>
      <c r="R206" s="2"/>
      <c r="S206" s="2"/>
    </row>
    <row r="207">
      <c r="D207" s="16"/>
      <c r="E207" s="16"/>
      <c r="F207" s="16"/>
      <c r="G207" s="16"/>
      <c r="H207" s="16"/>
      <c r="I207" s="16"/>
      <c r="J207" s="101"/>
      <c r="K207" s="16"/>
      <c r="L207" s="16"/>
      <c r="O207" s="16"/>
      <c r="P207" s="102"/>
    </row>
    <row r="208">
      <c r="D208" s="16"/>
      <c r="E208" s="16"/>
      <c r="F208" s="16"/>
      <c r="G208" s="16"/>
      <c r="H208" s="16"/>
      <c r="I208" s="16"/>
      <c r="J208" s="101"/>
      <c r="K208" s="16"/>
      <c r="L208" s="16"/>
      <c r="O208" s="16"/>
      <c r="P208" s="102"/>
    </row>
    <row r="209">
      <c r="D209" s="16"/>
      <c r="E209" s="16"/>
      <c r="F209" s="16"/>
      <c r="G209" s="16"/>
      <c r="H209" s="16"/>
      <c r="I209" s="16"/>
      <c r="J209" s="101"/>
      <c r="K209" s="16"/>
      <c r="L209" s="16"/>
      <c r="O209" s="16"/>
      <c r="P209" s="102"/>
    </row>
    <row r="210">
      <c r="D210" s="16"/>
      <c r="E210" s="16"/>
      <c r="F210" s="16"/>
      <c r="G210" s="16"/>
      <c r="H210" s="16"/>
      <c r="I210" s="16"/>
      <c r="J210" s="101"/>
      <c r="K210" s="16"/>
      <c r="L210" s="16"/>
      <c r="O210" s="16"/>
      <c r="P210" s="102"/>
    </row>
    <row r="211">
      <c r="D211" s="16"/>
      <c r="E211" s="16"/>
      <c r="F211" s="16"/>
      <c r="G211" s="16"/>
      <c r="H211" s="16"/>
      <c r="I211" s="16"/>
      <c r="J211" s="101"/>
      <c r="K211" s="16"/>
      <c r="L211" s="16"/>
      <c r="O211" s="16"/>
      <c r="P211" s="102"/>
    </row>
    <row r="212">
      <c r="D212" s="16"/>
      <c r="E212" s="16"/>
      <c r="F212" s="16"/>
      <c r="G212" s="16"/>
      <c r="H212" s="16"/>
      <c r="I212" s="16"/>
      <c r="J212" s="101"/>
      <c r="K212" s="16"/>
      <c r="L212" s="16"/>
      <c r="O212" s="16"/>
      <c r="P212" s="102"/>
    </row>
    <row r="213">
      <c r="D213" s="16"/>
      <c r="E213" s="16"/>
      <c r="F213" s="16"/>
      <c r="G213" s="16"/>
      <c r="H213" s="16"/>
      <c r="I213" s="16"/>
      <c r="J213" s="101"/>
      <c r="K213" s="16"/>
      <c r="L213" s="16"/>
      <c r="O213" s="16"/>
      <c r="P213" s="102"/>
    </row>
    <row r="214">
      <c r="D214" s="16"/>
      <c r="E214" s="16"/>
      <c r="F214" s="16"/>
      <c r="G214" s="16"/>
      <c r="H214" s="16"/>
      <c r="I214" s="16"/>
      <c r="J214" s="101"/>
      <c r="K214" s="16"/>
      <c r="L214" s="16"/>
      <c r="O214" s="16"/>
      <c r="P214" s="102"/>
    </row>
    <row r="215">
      <c r="D215" s="16"/>
      <c r="E215" s="16"/>
      <c r="F215" s="16"/>
      <c r="G215" s="16"/>
      <c r="H215" s="16"/>
      <c r="I215" s="16"/>
      <c r="J215" s="101"/>
      <c r="K215" s="16"/>
      <c r="L215" s="16"/>
      <c r="O215" s="16"/>
      <c r="P215" s="102"/>
    </row>
    <row r="216">
      <c r="D216" s="16"/>
      <c r="E216" s="16"/>
      <c r="F216" s="16"/>
      <c r="G216" s="16"/>
      <c r="H216" s="16"/>
      <c r="I216" s="16"/>
      <c r="J216" s="101"/>
      <c r="K216" s="16"/>
      <c r="L216" s="16"/>
      <c r="O216" s="16"/>
      <c r="P216" s="102"/>
    </row>
    <row r="217">
      <c r="D217" s="16"/>
      <c r="E217" s="16"/>
      <c r="F217" s="16"/>
      <c r="G217" s="16"/>
      <c r="H217" s="16"/>
      <c r="I217" s="16"/>
      <c r="J217" s="101"/>
      <c r="K217" s="16"/>
      <c r="L217" s="16"/>
      <c r="O217" s="16"/>
      <c r="P217" s="102"/>
    </row>
    <row r="218">
      <c r="D218" s="16"/>
      <c r="E218" s="16"/>
      <c r="F218" s="16"/>
      <c r="G218" s="16"/>
      <c r="H218" s="16"/>
      <c r="I218" s="16"/>
      <c r="J218" s="101"/>
      <c r="K218" s="16"/>
      <c r="L218" s="16"/>
      <c r="O218" s="16"/>
      <c r="P218" s="102"/>
    </row>
    <row r="219">
      <c r="D219" s="16"/>
      <c r="E219" s="16"/>
      <c r="F219" s="16"/>
      <c r="G219" s="16"/>
      <c r="H219" s="16"/>
      <c r="I219" s="16"/>
      <c r="J219" s="101"/>
      <c r="K219" s="16"/>
      <c r="L219" s="16"/>
      <c r="O219" s="16"/>
      <c r="P219" s="102"/>
    </row>
    <row r="220">
      <c r="D220" s="16"/>
      <c r="E220" s="16"/>
      <c r="F220" s="16"/>
      <c r="G220" s="16"/>
      <c r="H220" s="16"/>
      <c r="I220" s="16"/>
      <c r="J220" s="101"/>
      <c r="K220" s="16"/>
      <c r="L220" s="16"/>
      <c r="O220" s="16"/>
      <c r="P220" s="102"/>
    </row>
    <row r="221">
      <c r="D221" s="16"/>
      <c r="E221" s="16"/>
      <c r="F221" s="16"/>
      <c r="G221" s="16"/>
      <c r="H221" s="16"/>
      <c r="I221" s="16"/>
      <c r="J221" s="101"/>
      <c r="K221" s="16"/>
      <c r="L221" s="16"/>
      <c r="O221" s="16"/>
      <c r="P221" s="102"/>
    </row>
    <row r="222">
      <c r="D222" s="16"/>
      <c r="E222" s="16"/>
      <c r="F222" s="16"/>
      <c r="G222" s="16"/>
      <c r="H222" s="16"/>
      <c r="I222" s="16"/>
      <c r="J222" s="101"/>
      <c r="K222" s="16"/>
      <c r="L222" s="16"/>
      <c r="O222" s="16"/>
      <c r="P222" s="102"/>
    </row>
    <row r="223">
      <c r="D223" s="16"/>
      <c r="E223" s="16"/>
      <c r="F223" s="16"/>
      <c r="G223" s="16"/>
      <c r="H223" s="16"/>
      <c r="I223" s="16"/>
      <c r="J223" s="101"/>
      <c r="K223" s="16"/>
      <c r="L223" s="16"/>
      <c r="O223" s="16"/>
      <c r="P223" s="102"/>
    </row>
    <row r="224">
      <c r="D224" s="16"/>
      <c r="E224" s="16"/>
      <c r="F224" s="16"/>
      <c r="G224" s="16"/>
      <c r="H224" s="16"/>
      <c r="I224" s="16"/>
      <c r="J224" s="101"/>
      <c r="K224" s="16"/>
      <c r="L224" s="16"/>
      <c r="O224" s="16"/>
      <c r="P224" s="102"/>
    </row>
    <row r="225">
      <c r="D225" s="16"/>
      <c r="E225" s="16"/>
      <c r="F225" s="16"/>
      <c r="G225" s="16"/>
      <c r="H225" s="16"/>
      <c r="I225" s="16"/>
      <c r="J225" s="101"/>
      <c r="K225" s="16"/>
      <c r="L225" s="16"/>
      <c r="O225" s="16"/>
      <c r="P225" s="102"/>
    </row>
    <row r="226">
      <c r="D226" s="16"/>
      <c r="E226" s="16"/>
      <c r="F226" s="16"/>
      <c r="G226" s="16"/>
      <c r="H226" s="16"/>
      <c r="I226" s="16"/>
      <c r="J226" s="101"/>
      <c r="K226" s="16"/>
      <c r="L226" s="16"/>
      <c r="O226" s="16"/>
      <c r="P226" s="102"/>
    </row>
    <row r="227">
      <c r="D227" s="16"/>
      <c r="E227" s="16"/>
      <c r="F227" s="16"/>
      <c r="G227" s="16"/>
      <c r="H227" s="16"/>
      <c r="I227" s="16"/>
      <c r="J227" s="101"/>
      <c r="K227" s="16"/>
      <c r="L227" s="16"/>
      <c r="O227" s="16"/>
      <c r="P227" s="102"/>
    </row>
    <row r="228">
      <c r="D228" s="16"/>
      <c r="E228" s="16"/>
      <c r="F228" s="16"/>
      <c r="G228" s="16"/>
      <c r="H228" s="16"/>
      <c r="I228" s="16"/>
      <c r="J228" s="101"/>
      <c r="K228" s="16"/>
      <c r="L228" s="16"/>
      <c r="O228" s="16"/>
      <c r="P228" s="102"/>
    </row>
    <row r="229">
      <c r="D229" s="16"/>
      <c r="E229" s="16"/>
      <c r="F229" s="16"/>
      <c r="G229" s="16"/>
      <c r="H229" s="16"/>
      <c r="I229" s="16"/>
      <c r="J229" s="101"/>
      <c r="K229" s="16"/>
      <c r="L229" s="16"/>
      <c r="O229" s="16"/>
      <c r="P229" s="102"/>
    </row>
    <row r="230">
      <c r="D230" s="16"/>
      <c r="E230" s="16"/>
      <c r="F230" s="16"/>
      <c r="G230" s="16"/>
      <c r="H230" s="16"/>
      <c r="I230" s="16"/>
      <c r="J230" s="101"/>
      <c r="K230" s="16"/>
      <c r="L230" s="16"/>
      <c r="O230" s="16"/>
      <c r="P230" s="102"/>
    </row>
    <row r="231">
      <c r="D231" s="16"/>
      <c r="E231" s="16"/>
      <c r="F231" s="16"/>
      <c r="G231" s="16"/>
      <c r="H231" s="16"/>
      <c r="I231" s="16"/>
      <c r="J231" s="101"/>
      <c r="K231" s="16"/>
      <c r="L231" s="16"/>
      <c r="O231" s="16"/>
      <c r="P231" s="102"/>
    </row>
    <row r="232">
      <c r="D232" s="16"/>
      <c r="E232" s="16"/>
      <c r="F232" s="16"/>
      <c r="G232" s="16"/>
      <c r="H232" s="16"/>
      <c r="I232" s="16"/>
      <c r="J232" s="101"/>
      <c r="K232" s="16"/>
      <c r="L232" s="16"/>
      <c r="O232" s="16"/>
      <c r="P232" s="102"/>
    </row>
    <row r="233">
      <c r="D233" s="16"/>
      <c r="E233" s="16"/>
      <c r="F233" s="16"/>
      <c r="G233" s="16"/>
      <c r="H233" s="16"/>
      <c r="I233" s="16"/>
      <c r="J233" s="101"/>
      <c r="K233" s="16"/>
      <c r="L233" s="16"/>
      <c r="O233" s="16"/>
      <c r="P233" s="102"/>
    </row>
    <row r="234">
      <c r="D234" s="16"/>
      <c r="E234" s="16"/>
      <c r="F234" s="16"/>
      <c r="G234" s="16"/>
      <c r="H234" s="16"/>
      <c r="I234" s="16"/>
      <c r="J234" s="101"/>
      <c r="K234" s="16"/>
      <c r="L234" s="16"/>
      <c r="O234" s="16"/>
      <c r="P234" s="102"/>
    </row>
    <row r="235">
      <c r="D235" s="16"/>
      <c r="E235" s="16"/>
      <c r="F235" s="16"/>
      <c r="G235" s="16"/>
      <c r="H235" s="16"/>
      <c r="I235" s="16"/>
      <c r="J235" s="101"/>
      <c r="K235" s="16"/>
      <c r="L235" s="16"/>
      <c r="O235" s="16"/>
      <c r="P235" s="102"/>
    </row>
    <row r="236">
      <c r="D236" s="16"/>
      <c r="E236" s="16"/>
      <c r="F236" s="16"/>
      <c r="G236" s="16"/>
      <c r="H236" s="16"/>
      <c r="I236" s="16"/>
      <c r="J236" s="101"/>
      <c r="K236" s="16"/>
      <c r="L236" s="16"/>
      <c r="O236" s="16"/>
      <c r="P236" s="102"/>
    </row>
    <row r="237">
      <c r="D237" s="16"/>
      <c r="E237" s="16"/>
      <c r="F237" s="16"/>
      <c r="G237" s="16"/>
      <c r="H237" s="16"/>
      <c r="I237" s="16"/>
      <c r="J237" s="101"/>
      <c r="K237" s="16"/>
      <c r="L237" s="16"/>
      <c r="O237" s="16"/>
      <c r="P237" s="102"/>
    </row>
    <row r="238">
      <c r="D238" s="16"/>
      <c r="E238" s="16"/>
      <c r="F238" s="16"/>
      <c r="G238" s="16"/>
      <c r="H238" s="16"/>
      <c r="I238" s="16"/>
      <c r="J238" s="101"/>
      <c r="K238" s="16"/>
      <c r="L238" s="16"/>
      <c r="O238" s="16"/>
      <c r="P238" s="102"/>
    </row>
    <row r="239">
      <c r="D239" s="16"/>
      <c r="E239" s="16"/>
      <c r="F239" s="16"/>
      <c r="G239" s="16"/>
      <c r="H239" s="16"/>
      <c r="I239" s="16"/>
      <c r="J239" s="101"/>
      <c r="K239" s="16"/>
      <c r="L239" s="16"/>
      <c r="O239" s="16"/>
      <c r="P239" s="102"/>
    </row>
    <row r="240">
      <c r="D240" s="16"/>
      <c r="E240" s="16"/>
      <c r="F240" s="16"/>
      <c r="G240" s="16"/>
      <c r="H240" s="16"/>
      <c r="I240" s="16"/>
      <c r="J240" s="101"/>
      <c r="K240" s="16"/>
      <c r="L240" s="16"/>
      <c r="O240" s="16"/>
      <c r="P240" s="102"/>
    </row>
    <row r="241">
      <c r="D241" s="16"/>
      <c r="E241" s="16"/>
      <c r="F241" s="16"/>
      <c r="G241" s="16"/>
      <c r="H241" s="16"/>
      <c r="I241" s="16"/>
      <c r="J241" s="101"/>
      <c r="K241" s="16"/>
      <c r="L241" s="16"/>
      <c r="O241" s="16"/>
      <c r="P241" s="102"/>
    </row>
    <row r="242">
      <c r="D242" s="16"/>
      <c r="E242" s="16"/>
      <c r="F242" s="16"/>
      <c r="G242" s="16"/>
      <c r="H242" s="16"/>
      <c r="I242" s="16"/>
      <c r="J242" s="101"/>
      <c r="K242" s="16"/>
      <c r="L242" s="16"/>
      <c r="O242" s="16"/>
      <c r="P242" s="102"/>
    </row>
    <row r="243">
      <c r="D243" s="16"/>
      <c r="E243" s="16"/>
      <c r="F243" s="16"/>
      <c r="G243" s="16"/>
      <c r="H243" s="16"/>
      <c r="I243" s="16"/>
      <c r="J243" s="101"/>
      <c r="K243" s="16"/>
      <c r="L243" s="16"/>
      <c r="O243" s="16"/>
      <c r="P243" s="102"/>
    </row>
    <row r="244">
      <c r="D244" s="16"/>
      <c r="E244" s="16"/>
      <c r="F244" s="16"/>
      <c r="G244" s="16"/>
      <c r="H244" s="16"/>
      <c r="I244" s="16"/>
      <c r="J244" s="101"/>
      <c r="K244" s="16"/>
      <c r="L244" s="16"/>
      <c r="O244" s="16"/>
      <c r="P244" s="102"/>
    </row>
    <row r="245">
      <c r="D245" s="16"/>
      <c r="E245" s="16"/>
      <c r="F245" s="16"/>
      <c r="G245" s="16"/>
      <c r="H245" s="16"/>
      <c r="I245" s="16"/>
      <c r="J245" s="101"/>
      <c r="K245" s="16"/>
      <c r="L245" s="16"/>
      <c r="O245" s="16"/>
      <c r="P245" s="102"/>
    </row>
    <row r="246">
      <c r="D246" s="16"/>
      <c r="E246" s="16"/>
      <c r="F246" s="16"/>
      <c r="G246" s="16"/>
      <c r="H246" s="16"/>
      <c r="I246" s="16"/>
      <c r="J246" s="101"/>
      <c r="K246" s="16"/>
      <c r="L246" s="16"/>
      <c r="O246" s="16"/>
      <c r="P246" s="102"/>
    </row>
    <row r="247">
      <c r="D247" s="16"/>
      <c r="E247" s="16"/>
      <c r="F247" s="16"/>
      <c r="G247" s="16"/>
      <c r="H247" s="16"/>
      <c r="I247" s="16"/>
      <c r="J247" s="101"/>
      <c r="K247" s="16"/>
      <c r="L247" s="16"/>
      <c r="O247" s="16"/>
      <c r="P247" s="102"/>
    </row>
    <row r="248">
      <c r="D248" s="16"/>
      <c r="E248" s="16"/>
      <c r="F248" s="16"/>
      <c r="G248" s="16"/>
      <c r="H248" s="16"/>
      <c r="I248" s="16"/>
      <c r="J248" s="101"/>
      <c r="K248" s="16"/>
      <c r="L248" s="16"/>
      <c r="O248" s="16"/>
      <c r="P248" s="102"/>
    </row>
    <row r="249">
      <c r="D249" s="16"/>
      <c r="E249" s="16"/>
      <c r="F249" s="16"/>
      <c r="G249" s="16"/>
      <c r="H249" s="16"/>
      <c r="I249" s="16"/>
      <c r="J249" s="101"/>
      <c r="K249" s="16"/>
      <c r="L249" s="16"/>
      <c r="O249" s="16"/>
      <c r="P249" s="102"/>
    </row>
    <row r="250">
      <c r="D250" s="16"/>
      <c r="E250" s="16"/>
      <c r="F250" s="16"/>
      <c r="G250" s="16"/>
      <c r="H250" s="16"/>
      <c r="I250" s="16"/>
      <c r="J250" s="101"/>
      <c r="K250" s="16"/>
      <c r="L250" s="16"/>
      <c r="O250" s="16"/>
      <c r="P250" s="102"/>
    </row>
    <row r="251">
      <c r="D251" s="16"/>
      <c r="E251" s="16"/>
      <c r="F251" s="16"/>
      <c r="G251" s="16"/>
      <c r="H251" s="16"/>
      <c r="I251" s="16"/>
      <c r="J251" s="101"/>
      <c r="K251" s="16"/>
      <c r="L251" s="16"/>
      <c r="O251" s="16"/>
      <c r="P251" s="102"/>
    </row>
    <row r="252">
      <c r="D252" s="16"/>
      <c r="E252" s="16"/>
      <c r="F252" s="16"/>
      <c r="G252" s="16"/>
      <c r="H252" s="16"/>
      <c r="I252" s="16"/>
      <c r="J252" s="101"/>
      <c r="K252" s="16"/>
      <c r="L252" s="16"/>
      <c r="O252" s="16"/>
      <c r="P252" s="102"/>
    </row>
    <row r="253">
      <c r="D253" s="16"/>
      <c r="E253" s="16"/>
      <c r="F253" s="16"/>
      <c r="G253" s="16"/>
      <c r="H253" s="16"/>
      <c r="I253" s="16"/>
      <c r="J253" s="101"/>
      <c r="K253" s="16"/>
      <c r="L253" s="16"/>
      <c r="O253" s="16"/>
      <c r="P253" s="102"/>
    </row>
    <row r="254">
      <c r="D254" s="16"/>
      <c r="E254" s="16"/>
      <c r="F254" s="16"/>
      <c r="G254" s="16"/>
      <c r="H254" s="16"/>
      <c r="I254" s="16"/>
      <c r="J254" s="101"/>
      <c r="K254" s="16"/>
      <c r="L254" s="16"/>
      <c r="O254" s="16"/>
      <c r="P254" s="102"/>
    </row>
    <row r="255">
      <c r="D255" s="16"/>
      <c r="E255" s="16"/>
      <c r="F255" s="16"/>
      <c r="G255" s="16"/>
      <c r="H255" s="16"/>
      <c r="I255" s="16"/>
      <c r="J255" s="101"/>
      <c r="K255" s="16"/>
      <c r="L255" s="16"/>
      <c r="O255" s="16"/>
      <c r="P255" s="102"/>
    </row>
    <row r="256">
      <c r="D256" s="16"/>
      <c r="E256" s="16"/>
      <c r="F256" s="16"/>
      <c r="G256" s="16"/>
      <c r="H256" s="16"/>
      <c r="I256" s="16"/>
      <c r="J256" s="101"/>
      <c r="K256" s="16"/>
      <c r="L256" s="16"/>
      <c r="O256" s="16"/>
      <c r="P256" s="102"/>
    </row>
    <row r="257">
      <c r="D257" s="16"/>
      <c r="E257" s="16"/>
      <c r="F257" s="16"/>
      <c r="G257" s="16"/>
      <c r="H257" s="16"/>
      <c r="I257" s="16"/>
      <c r="J257" s="101"/>
      <c r="K257" s="16"/>
      <c r="L257" s="16"/>
      <c r="O257" s="16"/>
      <c r="P257" s="102"/>
    </row>
    <row r="258">
      <c r="D258" s="16"/>
      <c r="E258" s="16"/>
      <c r="F258" s="16"/>
      <c r="G258" s="16"/>
      <c r="H258" s="16"/>
      <c r="I258" s="16"/>
      <c r="J258" s="101"/>
      <c r="K258" s="16"/>
      <c r="L258" s="16"/>
      <c r="O258" s="16"/>
      <c r="P258" s="102"/>
    </row>
    <row r="259">
      <c r="D259" s="16"/>
      <c r="E259" s="16"/>
      <c r="F259" s="16"/>
      <c r="G259" s="16"/>
      <c r="H259" s="16"/>
      <c r="I259" s="16"/>
      <c r="J259" s="101"/>
      <c r="K259" s="16"/>
      <c r="L259" s="16"/>
      <c r="O259" s="16"/>
      <c r="P259" s="102"/>
    </row>
    <row r="260">
      <c r="D260" s="16"/>
      <c r="E260" s="16"/>
      <c r="F260" s="16"/>
      <c r="G260" s="16"/>
      <c r="H260" s="16"/>
      <c r="I260" s="16"/>
      <c r="J260" s="101"/>
      <c r="K260" s="16"/>
      <c r="L260" s="16"/>
      <c r="O260" s="16"/>
      <c r="P260" s="102"/>
    </row>
    <row r="261">
      <c r="D261" s="16"/>
      <c r="E261" s="16"/>
      <c r="F261" s="16"/>
      <c r="G261" s="16"/>
      <c r="H261" s="16"/>
      <c r="I261" s="16"/>
      <c r="J261" s="101"/>
      <c r="K261" s="16"/>
      <c r="L261" s="16"/>
      <c r="O261" s="16"/>
      <c r="P261" s="102"/>
    </row>
    <row r="262">
      <c r="D262" s="16"/>
      <c r="E262" s="16"/>
      <c r="F262" s="16"/>
      <c r="G262" s="16"/>
      <c r="H262" s="16"/>
      <c r="I262" s="16"/>
      <c r="J262" s="101"/>
      <c r="K262" s="16"/>
      <c r="L262" s="16"/>
      <c r="O262" s="16"/>
      <c r="P262" s="102"/>
    </row>
    <row r="263">
      <c r="D263" s="16"/>
      <c r="E263" s="16"/>
      <c r="F263" s="16"/>
      <c r="G263" s="16"/>
      <c r="H263" s="16"/>
      <c r="I263" s="16"/>
      <c r="J263" s="101"/>
      <c r="K263" s="16"/>
      <c r="L263" s="16"/>
      <c r="O263" s="16"/>
      <c r="P263" s="102"/>
    </row>
    <row r="264">
      <c r="D264" s="16"/>
      <c r="E264" s="16"/>
      <c r="F264" s="16"/>
      <c r="G264" s="16"/>
      <c r="H264" s="16"/>
      <c r="I264" s="16"/>
      <c r="J264" s="101"/>
      <c r="K264" s="16"/>
      <c r="L264" s="16"/>
      <c r="O264" s="16"/>
      <c r="P264" s="102"/>
    </row>
    <row r="265">
      <c r="D265" s="16"/>
      <c r="E265" s="16"/>
      <c r="F265" s="16"/>
      <c r="G265" s="16"/>
      <c r="H265" s="16"/>
      <c r="I265" s="16"/>
      <c r="J265" s="101"/>
      <c r="K265" s="16"/>
      <c r="L265" s="16"/>
      <c r="O265" s="16"/>
      <c r="P265" s="102"/>
    </row>
    <row r="266">
      <c r="D266" s="16"/>
      <c r="E266" s="16"/>
      <c r="F266" s="16"/>
      <c r="G266" s="16"/>
      <c r="H266" s="16"/>
      <c r="I266" s="16"/>
      <c r="J266" s="101"/>
      <c r="K266" s="16"/>
      <c r="L266" s="16"/>
      <c r="O266" s="16"/>
      <c r="P266" s="102"/>
    </row>
    <row r="267">
      <c r="D267" s="16"/>
      <c r="E267" s="16"/>
      <c r="F267" s="16"/>
      <c r="G267" s="16"/>
      <c r="H267" s="16"/>
      <c r="I267" s="16"/>
      <c r="J267" s="101"/>
      <c r="K267" s="16"/>
      <c r="L267" s="16"/>
      <c r="O267" s="16"/>
      <c r="P267" s="102"/>
    </row>
    <row r="268">
      <c r="D268" s="16"/>
      <c r="E268" s="16"/>
      <c r="F268" s="16"/>
      <c r="G268" s="16"/>
      <c r="H268" s="16"/>
      <c r="I268" s="16"/>
      <c r="J268" s="101"/>
      <c r="K268" s="16"/>
      <c r="L268" s="16"/>
      <c r="O268" s="16"/>
      <c r="P268" s="102"/>
    </row>
    <row r="269">
      <c r="D269" s="16"/>
      <c r="E269" s="16"/>
      <c r="F269" s="16"/>
      <c r="G269" s="16"/>
      <c r="H269" s="16"/>
      <c r="I269" s="16"/>
      <c r="J269" s="101"/>
      <c r="K269" s="16"/>
      <c r="L269" s="16"/>
      <c r="O269" s="16"/>
      <c r="P269" s="102"/>
    </row>
    <row r="270">
      <c r="D270" s="16"/>
      <c r="E270" s="16"/>
      <c r="F270" s="16"/>
      <c r="G270" s="16"/>
      <c r="H270" s="16"/>
      <c r="I270" s="16"/>
      <c r="J270" s="101"/>
      <c r="K270" s="16"/>
      <c r="L270" s="16"/>
      <c r="O270" s="16"/>
      <c r="P270" s="102"/>
    </row>
    <row r="271">
      <c r="D271" s="16"/>
      <c r="E271" s="16"/>
      <c r="F271" s="16"/>
      <c r="G271" s="16"/>
      <c r="H271" s="16"/>
      <c r="I271" s="16"/>
      <c r="J271" s="101"/>
      <c r="K271" s="16"/>
      <c r="L271" s="16"/>
      <c r="O271" s="16"/>
      <c r="P271" s="102"/>
    </row>
    <row r="272">
      <c r="D272" s="16"/>
      <c r="E272" s="16"/>
      <c r="F272" s="16"/>
      <c r="G272" s="16"/>
      <c r="H272" s="16"/>
      <c r="I272" s="16"/>
      <c r="J272" s="101"/>
      <c r="K272" s="16"/>
      <c r="L272" s="16"/>
      <c r="O272" s="16"/>
      <c r="P272" s="102"/>
    </row>
    <row r="273">
      <c r="D273" s="16"/>
      <c r="E273" s="16"/>
      <c r="F273" s="16"/>
      <c r="G273" s="16"/>
      <c r="H273" s="16"/>
      <c r="I273" s="16"/>
      <c r="J273" s="101"/>
      <c r="K273" s="16"/>
      <c r="L273" s="16"/>
      <c r="O273" s="16"/>
      <c r="P273" s="102"/>
    </row>
    <row r="274">
      <c r="D274" s="16"/>
      <c r="E274" s="16"/>
      <c r="F274" s="16"/>
      <c r="G274" s="16"/>
      <c r="H274" s="16"/>
      <c r="I274" s="16"/>
      <c r="J274" s="101"/>
      <c r="K274" s="16"/>
      <c r="L274" s="16"/>
      <c r="O274" s="16"/>
      <c r="P274" s="102"/>
    </row>
    <row r="275">
      <c r="D275" s="16"/>
      <c r="E275" s="16"/>
      <c r="F275" s="16"/>
      <c r="G275" s="16"/>
      <c r="H275" s="16"/>
      <c r="I275" s="16"/>
      <c r="J275" s="101"/>
      <c r="K275" s="16"/>
      <c r="L275" s="16"/>
      <c r="O275" s="16"/>
      <c r="P275" s="102"/>
    </row>
    <row r="276">
      <c r="D276" s="16"/>
      <c r="E276" s="16"/>
      <c r="F276" s="16"/>
      <c r="G276" s="16"/>
      <c r="H276" s="16"/>
      <c r="I276" s="16"/>
      <c r="J276" s="101"/>
      <c r="K276" s="16"/>
      <c r="L276" s="16"/>
      <c r="O276" s="16"/>
      <c r="P276" s="102"/>
    </row>
    <row r="277">
      <c r="D277" s="16"/>
      <c r="E277" s="16"/>
      <c r="F277" s="16"/>
      <c r="G277" s="16"/>
      <c r="H277" s="16"/>
      <c r="I277" s="16"/>
      <c r="J277" s="101"/>
      <c r="K277" s="16"/>
      <c r="L277" s="16"/>
      <c r="O277" s="16"/>
      <c r="P277" s="102"/>
    </row>
    <row r="278">
      <c r="D278" s="16"/>
      <c r="E278" s="16"/>
      <c r="F278" s="16"/>
      <c r="G278" s="16"/>
      <c r="H278" s="16"/>
      <c r="I278" s="16"/>
      <c r="J278" s="101"/>
      <c r="K278" s="16"/>
      <c r="L278" s="16"/>
      <c r="O278" s="16"/>
      <c r="P278" s="102"/>
    </row>
    <row r="279">
      <c r="D279" s="16"/>
      <c r="E279" s="16"/>
      <c r="F279" s="16"/>
      <c r="G279" s="16"/>
      <c r="H279" s="16"/>
      <c r="I279" s="16"/>
      <c r="J279" s="101"/>
      <c r="K279" s="16"/>
      <c r="L279" s="16"/>
      <c r="O279" s="16"/>
      <c r="P279" s="102"/>
    </row>
    <row r="280">
      <c r="D280" s="16"/>
      <c r="E280" s="16"/>
      <c r="F280" s="16"/>
      <c r="G280" s="16"/>
      <c r="H280" s="16"/>
      <c r="I280" s="16"/>
      <c r="J280" s="101"/>
      <c r="K280" s="16"/>
      <c r="L280" s="16"/>
      <c r="O280" s="16"/>
      <c r="P280" s="102"/>
    </row>
    <row r="281">
      <c r="D281" s="16"/>
      <c r="E281" s="16"/>
      <c r="F281" s="16"/>
      <c r="G281" s="16"/>
      <c r="H281" s="16"/>
      <c r="I281" s="16"/>
      <c r="J281" s="101"/>
      <c r="K281" s="16"/>
      <c r="L281" s="16"/>
      <c r="O281" s="16"/>
      <c r="P281" s="102"/>
    </row>
    <row r="282">
      <c r="D282" s="16"/>
      <c r="E282" s="16"/>
      <c r="F282" s="16"/>
      <c r="G282" s="16"/>
      <c r="H282" s="16"/>
      <c r="I282" s="16"/>
      <c r="J282" s="101"/>
      <c r="K282" s="16"/>
      <c r="L282" s="16"/>
      <c r="O282" s="16"/>
      <c r="P282" s="102"/>
    </row>
    <row r="283">
      <c r="D283" s="16"/>
      <c r="E283" s="16"/>
      <c r="F283" s="16"/>
      <c r="G283" s="16"/>
      <c r="H283" s="16"/>
      <c r="I283" s="16"/>
      <c r="J283" s="101"/>
      <c r="K283" s="16"/>
      <c r="L283" s="16"/>
      <c r="O283" s="16"/>
      <c r="P283" s="102"/>
    </row>
    <row r="284">
      <c r="D284" s="16"/>
      <c r="E284" s="16"/>
      <c r="F284" s="16"/>
      <c r="G284" s="16"/>
      <c r="H284" s="16"/>
      <c r="I284" s="16"/>
      <c r="J284" s="101"/>
      <c r="K284" s="16"/>
      <c r="L284" s="16"/>
      <c r="O284" s="16"/>
      <c r="P284" s="102"/>
    </row>
    <row r="285">
      <c r="D285" s="16"/>
      <c r="E285" s="16"/>
      <c r="F285" s="16"/>
      <c r="G285" s="16"/>
      <c r="H285" s="16"/>
      <c r="I285" s="16"/>
      <c r="J285" s="101"/>
      <c r="K285" s="16"/>
      <c r="L285" s="16"/>
      <c r="O285" s="16"/>
      <c r="P285" s="102"/>
    </row>
    <row r="286">
      <c r="D286" s="16"/>
      <c r="E286" s="16"/>
      <c r="F286" s="16"/>
      <c r="G286" s="16"/>
      <c r="H286" s="16"/>
      <c r="I286" s="16"/>
      <c r="J286" s="101"/>
      <c r="K286" s="16"/>
      <c r="L286" s="16"/>
      <c r="O286" s="16"/>
      <c r="P286" s="102"/>
    </row>
    <row r="287">
      <c r="D287" s="16"/>
      <c r="E287" s="16"/>
      <c r="F287" s="16"/>
      <c r="G287" s="16"/>
      <c r="H287" s="16"/>
      <c r="I287" s="16"/>
      <c r="J287" s="101"/>
      <c r="K287" s="16"/>
      <c r="L287" s="16"/>
      <c r="O287" s="16"/>
      <c r="P287" s="102"/>
    </row>
    <row r="288">
      <c r="D288" s="16"/>
      <c r="E288" s="16"/>
      <c r="F288" s="16"/>
      <c r="G288" s="16"/>
      <c r="H288" s="16"/>
      <c r="I288" s="16"/>
      <c r="J288" s="101"/>
      <c r="K288" s="16"/>
      <c r="L288" s="16"/>
      <c r="O288" s="16"/>
      <c r="P288" s="102"/>
    </row>
    <row r="289">
      <c r="D289" s="16"/>
      <c r="E289" s="16"/>
      <c r="F289" s="16"/>
      <c r="G289" s="16"/>
      <c r="H289" s="16"/>
      <c r="I289" s="16"/>
      <c r="J289" s="101"/>
      <c r="K289" s="16"/>
      <c r="L289" s="16"/>
      <c r="O289" s="16"/>
      <c r="P289" s="102"/>
    </row>
    <row r="290">
      <c r="D290" s="16"/>
      <c r="E290" s="16"/>
      <c r="F290" s="16"/>
      <c r="G290" s="16"/>
      <c r="H290" s="16"/>
      <c r="I290" s="16"/>
      <c r="J290" s="101"/>
      <c r="K290" s="16"/>
      <c r="L290" s="16"/>
      <c r="O290" s="16"/>
      <c r="P290" s="102"/>
    </row>
    <row r="291">
      <c r="D291" s="16"/>
      <c r="E291" s="16"/>
      <c r="F291" s="16"/>
      <c r="G291" s="16"/>
      <c r="H291" s="16"/>
      <c r="I291" s="16"/>
      <c r="J291" s="101"/>
      <c r="K291" s="16"/>
      <c r="L291" s="16"/>
      <c r="O291" s="16"/>
      <c r="P291" s="102"/>
    </row>
    <row r="292">
      <c r="D292" s="16"/>
      <c r="E292" s="16"/>
      <c r="F292" s="16"/>
      <c r="G292" s="16"/>
      <c r="H292" s="16"/>
      <c r="I292" s="16"/>
      <c r="J292" s="101"/>
      <c r="K292" s="16"/>
      <c r="L292" s="16"/>
      <c r="O292" s="16"/>
      <c r="P292" s="102"/>
    </row>
    <row r="293">
      <c r="D293" s="16"/>
      <c r="E293" s="16"/>
      <c r="F293" s="16"/>
      <c r="G293" s="16"/>
      <c r="H293" s="16"/>
      <c r="I293" s="16"/>
      <c r="J293" s="101"/>
      <c r="K293" s="16"/>
      <c r="L293" s="16"/>
      <c r="O293" s="16"/>
      <c r="P293" s="102"/>
    </row>
    <row r="294">
      <c r="D294" s="16"/>
      <c r="E294" s="16"/>
      <c r="F294" s="16"/>
      <c r="G294" s="16"/>
      <c r="H294" s="16"/>
      <c r="I294" s="16"/>
      <c r="J294" s="101"/>
      <c r="K294" s="16"/>
      <c r="L294" s="16"/>
      <c r="O294" s="16"/>
      <c r="P294" s="102"/>
    </row>
    <row r="295">
      <c r="D295" s="16"/>
      <c r="E295" s="16"/>
      <c r="F295" s="16"/>
      <c r="G295" s="16"/>
      <c r="H295" s="16"/>
      <c r="I295" s="16"/>
      <c r="J295" s="101"/>
      <c r="K295" s="16"/>
      <c r="L295" s="16"/>
      <c r="O295" s="16"/>
      <c r="P295" s="102"/>
    </row>
    <row r="296">
      <c r="D296" s="16"/>
      <c r="E296" s="16"/>
      <c r="F296" s="16"/>
      <c r="G296" s="16"/>
      <c r="H296" s="16"/>
      <c r="I296" s="16"/>
      <c r="J296" s="101"/>
      <c r="K296" s="16"/>
      <c r="L296" s="16"/>
      <c r="O296" s="16"/>
      <c r="P296" s="102"/>
    </row>
    <row r="297">
      <c r="D297" s="16"/>
      <c r="E297" s="16"/>
      <c r="F297" s="16"/>
      <c r="G297" s="16"/>
      <c r="H297" s="16"/>
      <c r="I297" s="16"/>
      <c r="J297" s="101"/>
      <c r="K297" s="16"/>
      <c r="L297" s="16"/>
      <c r="O297" s="16"/>
      <c r="P297" s="102"/>
    </row>
    <row r="298">
      <c r="D298" s="16"/>
      <c r="E298" s="16"/>
      <c r="F298" s="16"/>
      <c r="G298" s="16"/>
      <c r="H298" s="16"/>
      <c r="I298" s="16"/>
      <c r="J298" s="101"/>
      <c r="K298" s="16"/>
      <c r="L298" s="16"/>
      <c r="O298" s="16"/>
      <c r="P298" s="102"/>
    </row>
    <row r="299">
      <c r="D299" s="16"/>
      <c r="E299" s="16"/>
      <c r="F299" s="16"/>
      <c r="G299" s="16"/>
      <c r="H299" s="16"/>
      <c r="I299" s="16"/>
      <c r="J299" s="101"/>
      <c r="K299" s="16"/>
      <c r="L299" s="16"/>
      <c r="O299" s="16"/>
      <c r="P299" s="102"/>
    </row>
    <row r="300">
      <c r="D300" s="16"/>
      <c r="E300" s="16"/>
      <c r="F300" s="16"/>
      <c r="G300" s="16"/>
      <c r="H300" s="16"/>
      <c r="I300" s="16"/>
      <c r="J300" s="101"/>
      <c r="K300" s="16"/>
      <c r="L300" s="16"/>
      <c r="O300" s="16"/>
      <c r="P300" s="102"/>
    </row>
    <row r="301">
      <c r="D301" s="16"/>
      <c r="E301" s="16"/>
      <c r="F301" s="16"/>
      <c r="G301" s="16"/>
      <c r="H301" s="16"/>
      <c r="I301" s="16"/>
      <c r="J301" s="101"/>
      <c r="K301" s="16"/>
      <c r="L301" s="16"/>
      <c r="O301" s="16"/>
      <c r="P301" s="102"/>
    </row>
    <row r="302">
      <c r="D302" s="16"/>
      <c r="E302" s="16"/>
      <c r="F302" s="16"/>
      <c r="G302" s="16"/>
      <c r="H302" s="16"/>
      <c r="I302" s="16"/>
      <c r="J302" s="101"/>
      <c r="K302" s="16"/>
      <c r="L302" s="16"/>
      <c r="O302" s="16"/>
      <c r="P302" s="102"/>
    </row>
    <row r="303">
      <c r="D303" s="16"/>
      <c r="E303" s="16"/>
      <c r="F303" s="16"/>
      <c r="G303" s="16"/>
      <c r="H303" s="16"/>
      <c r="I303" s="16"/>
      <c r="J303" s="101"/>
      <c r="K303" s="16"/>
      <c r="L303" s="16"/>
      <c r="O303" s="16"/>
      <c r="P303" s="102"/>
    </row>
    <row r="304">
      <c r="D304" s="16"/>
      <c r="E304" s="16"/>
      <c r="F304" s="16"/>
      <c r="G304" s="16"/>
      <c r="H304" s="16"/>
      <c r="I304" s="16"/>
      <c r="J304" s="101"/>
      <c r="K304" s="16"/>
      <c r="L304" s="16"/>
      <c r="O304" s="16"/>
      <c r="P304" s="102"/>
    </row>
    <row r="305">
      <c r="D305" s="16"/>
      <c r="E305" s="16"/>
      <c r="F305" s="16"/>
      <c r="G305" s="16"/>
      <c r="H305" s="16"/>
      <c r="I305" s="16"/>
      <c r="J305" s="101"/>
      <c r="K305" s="16"/>
      <c r="L305" s="16"/>
      <c r="O305" s="16"/>
      <c r="P305" s="102"/>
    </row>
    <row r="306">
      <c r="D306" s="16"/>
      <c r="E306" s="16"/>
      <c r="F306" s="16"/>
      <c r="G306" s="16"/>
      <c r="H306" s="16"/>
      <c r="I306" s="16"/>
      <c r="J306" s="101"/>
      <c r="K306" s="16"/>
      <c r="L306" s="16"/>
      <c r="O306" s="16"/>
      <c r="P306" s="102"/>
    </row>
    <row r="307">
      <c r="D307" s="16"/>
      <c r="E307" s="16"/>
      <c r="F307" s="16"/>
      <c r="G307" s="16"/>
      <c r="H307" s="16"/>
      <c r="I307" s="16"/>
      <c r="J307" s="101"/>
      <c r="K307" s="16"/>
      <c r="L307" s="16"/>
      <c r="O307" s="16"/>
      <c r="P307" s="102"/>
    </row>
    <row r="308">
      <c r="D308" s="16"/>
      <c r="E308" s="16"/>
      <c r="F308" s="16"/>
      <c r="G308" s="16"/>
      <c r="H308" s="16"/>
      <c r="I308" s="16"/>
      <c r="J308" s="101"/>
      <c r="K308" s="16"/>
      <c r="L308" s="16"/>
      <c r="O308" s="16"/>
      <c r="P308" s="102"/>
    </row>
    <row r="309">
      <c r="D309" s="16"/>
      <c r="E309" s="16"/>
      <c r="F309" s="16"/>
      <c r="G309" s="16"/>
      <c r="H309" s="16"/>
      <c r="I309" s="16"/>
      <c r="J309" s="101"/>
      <c r="K309" s="16"/>
      <c r="L309" s="16"/>
      <c r="O309" s="16"/>
      <c r="P309" s="102"/>
    </row>
    <row r="310">
      <c r="D310" s="16"/>
      <c r="E310" s="16"/>
      <c r="F310" s="16"/>
      <c r="G310" s="16"/>
      <c r="H310" s="16"/>
      <c r="I310" s="16"/>
      <c r="J310" s="101"/>
      <c r="K310" s="16"/>
      <c r="L310" s="16"/>
      <c r="O310" s="16"/>
      <c r="P310" s="102"/>
    </row>
    <row r="311">
      <c r="D311" s="16"/>
      <c r="E311" s="16"/>
      <c r="F311" s="16"/>
      <c r="G311" s="16"/>
      <c r="H311" s="16"/>
      <c r="I311" s="16"/>
      <c r="J311" s="101"/>
      <c r="K311" s="16"/>
      <c r="L311" s="16"/>
      <c r="O311" s="16"/>
      <c r="P311" s="102"/>
    </row>
    <row r="312">
      <c r="D312" s="16"/>
      <c r="E312" s="16"/>
      <c r="F312" s="16"/>
      <c r="G312" s="16"/>
      <c r="H312" s="16"/>
      <c r="I312" s="16"/>
      <c r="J312" s="101"/>
      <c r="K312" s="16"/>
      <c r="L312" s="16"/>
      <c r="O312" s="16"/>
      <c r="P312" s="102"/>
    </row>
    <row r="313">
      <c r="D313" s="16"/>
      <c r="E313" s="16"/>
      <c r="F313" s="16"/>
      <c r="G313" s="16"/>
      <c r="H313" s="16"/>
      <c r="I313" s="16"/>
      <c r="J313" s="101"/>
      <c r="K313" s="16"/>
      <c r="L313" s="16"/>
      <c r="O313" s="16"/>
      <c r="P313" s="102"/>
    </row>
    <row r="314">
      <c r="D314" s="16"/>
      <c r="E314" s="16"/>
      <c r="F314" s="16"/>
      <c r="G314" s="16"/>
      <c r="H314" s="16"/>
      <c r="I314" s="16"/>
      <c r="J314" s="101"/>
      <c r="K314" s="16"/>
      <c r="L314" s="16"/>
      <c r="O314" s="16"/>
      <c r="P314" s="102"/>
    </row>
    <row r="315">
      <c r="D315" s="16"/>
      <c r="E315" s="16"/>
      <c r="F315" s="16"/>
      <c r="G315" s="16"/>
      <c r="H315" s="16"/>
      <c r="I315" s="16"/>
      <c r="J315" s="101"/>
      <c r="K315" s="16"/>
      <c r="L315" s="16"/>
      <c r="O315" s="16"/>
      <c r="P315" s="102"/>
    </row>
    <row r="316">
      <c r="D316" s="16"/>
      <c r="E316" s="16"/>
      <c r="F316" s="16"/>
      <c r="G316" s="16"/>
      <c r="H316" s="16"/>
      <c r="I316" s="16"/>
      <c r="J316" s="101"/>
      <c r="K316" s="16"/>
      <c r="L316" s="16"/>
      <c r="O316" s="16"/>
      <c r="P316" s="102"/>
    </row>
    <row r="317">
      <c r="D317" s="16"/>
      <c r="E317" s="16"/>
      <c r="F317" s="16"/>
      <c r="G317" s="16"/>
      <c r="H317" s="16"/>
      <c r="I317" s="16"/>
      <c r="J317" s="101"/>
      <c r="K317" s="16"/>
      <c r="L317" s="16"/>
      <c r="O317" s="16"/>
      <c r="P317" s="102"/>
    </row>
    <row r="318">
      <c r="D318" s="16"/>
      <c r="E318" s="16"/>
      <c r="F318" s="16"/>
      <c r="G318" s="16"/>
      <c r="H318" s="16"/>
      <c r="I318" s="16"/>
      <c r="J318" s="101"/>
      <c r="K318" s="16"/>
      <c r="L318" s="16"/>
      <c r="O318" s="16"/>
      <c r="P318" s="102"/>
    </row>
    <row r="319">
      <c r="D319" s="16"/>
      <c r="E319" s="16"/>
      <c r="F319" s="16"/>
      <c r="G319" s="16"/>
      <c r="H319" s="16"/>
      <c r="I319" s="16"/>
      <c r="J319" s="101"/>
      <c r="K319" s="16"/>
      <c r="L319" s="16"/>
      <c r="O319" s="16"/>
      <c r="P319" s="102"/>
    </row>
    <row r="320">
      <c r="D320" s="16"/>
      <c r="E320" s="16"/>
      <c r="F320" s="16"/>
      <c r="G320" s="16"/>
      <c r="H320" s="16"/>
      <c r="I320" s="16"/>
      <c r="J320" s="101"/>
      <c r="K320" s="16"/>
      <c r="L320" s="16"/>
      <c r="O320" s="16"/>
      <c r="P320" s="102"/>
    </row>
    <row r="321">
      <c r="D321" s="16"/>
      <c r="E321" s="16"/>
      <c r="F321" s="16"/>
      <c r="G321" s="16"/>
      <c r="H321" s="16"/>
      <c r="I321" s="16"/>
      <c r="J321" s="101"/>
      <c r="K321" s="16"/>
      <c r="L321" s="16"/>
      <c r="O321" s="16"/>
      <c r="P321" s="102"/>
    </row>
    <row r="322">
      <c r="D322" s="16"/>
      <c r="E322" s="16"/>
      <c r="F322" s="16"/>
      <c r="G322" s="16"/>
      <c r="H322" s="16"/>
      <c r="I322" s="16"/>
      <c r="J322" s="101"/>
      <c r="K322" s="16"/>
      <c r="L322" s="16"/>
      <c r="O322" s="16"/>
      <c r="P322" s="102"/>
    </row>
    <row r="323">
      <c r="D323" s="16"/>
      <c r="E323" s="16"/>
      <c r="F323" s="16"/>
      <c r="G323" s="16"/>
      <c r="H323" s="16"/>
      <c r="I323" s="16"/>
      <c r="J323" s="101"/>
      <c r="K323" s="16"/>
      <c r="L323" s="16"/>
      <c r="O323" s="16"/>
      <c r="P323" s="102"/>
    </row>
    <row r="324">
      <c r="D324" s="16"/>
      <c r="E324" s="16"/>
      <c r="F324" s="16"/>
      <c r="G324" s="16"/>
      <c r="H324" s="16"/>
      <c r="I324" s="16"/>
      <c r="J324" s="101"/>
      <c r="K324" s="16"/>
      <c r="L324" s="16"/>
      <c r="O324" s="16"/>
      <c r="P324" s="102"/>
    </row>
    <row r="325">
      <c r="D325" s="16"/>
      <c r="E325" s="16"/>
      <c r="F325" s="16"/>
      <c r="G325" s="16"/>
      <c r="H325" s="16"/>
      <c r="I325" s="16"/>
      <c r="J325" s="101"/>
      <c r="K325" s="16"/>
      <c r="L325" s="16"/>
      <c r="O325" s="16"/>
      <c r="P325" s="102"/>
    </row>
    <row r="326">
      <c r="D326" s="16"/>
      <c r="E326" s="16"/>
      <c r="F326" s="16"/>
      <c r="G326" s="16"/>
      <c r="H326" s="16"/>
      <c r="I326" s="16"/>
      <c r="J326" s="101"/>
      <c r="K326" s="16"/>
      <c r="L326" s="16"/>
      <c r="O326" s="16"/>
      <c r="P326" s="102"/>
    </row>
    <row r="327">
      <c r="D327" s="16"/>
      <c r="E327" s="16"/>
      <c r="F327" s="16"/>
      <c r="G327" s="16"/>
      <c r="H327" s="16"/>
      <c r="I327" s="16"/>
      <c r="J327" s="101"/>
      <c r="K327" s="16"/>
      <c r="L327" s="16"/>
      <c r="O327" s="16"/>
      <c r="P327" s="102"/>
    </row>
    <row r="328">
      <c r="D328" s="16"/>
      <c r="E328" s="16"/>
      <c r="F328" s="16"/>
      <c r="G328" s="16"/>
      <c r="H328" s="16"/>
      <c r="I328" s="16"/>
      <c r="J328" s="101"/>
      <c r="K328" s="16"/>
      <c r="L328" s="16"/>
      <c r="O328" s="16"/>
      <c r="P328" s="102"/>
    </row>
    <row r="329">
      <c r="D329" s="16"/>
      <c r="E329" s="16"/>
      <c r="F329" s="16"/>
      <c r="G329" s="16"/>
      <c r="H329" s="16"/>
      <c r="I329" s="16"/>
      <c r="J329" s="101"/>
      <c r="K329" s="16"/>
      <c r="L329" s="16"/>
      <c r="O329" s="16"/>
      <c r="P329" s="102"/>
    </row>
    <row r="330">
      <c r="D330" s="16"/>
      <c r="E330" s="16"/>
      <c r="F330" s="16"/>
      <c r="G330" s="16"/>
      <c r="H330" s="16"/>
      <c r="I330" s="16"/>
      <c r="J330" s="101"/>
      <c r="K330" s="16"/>
      <c r="L330" s="16"/>
      <c r="O330" s="16"/>
      <c r="P330" s="102"/>
    </row>
    <row r="331">
      <c r="D331" s="16"/>
      <c r="E331" s="16"/>
      <c r="F331" s="16"/>
      <c r="G331" s="16"/>
      <c r="H331" s="16"/>
      <c r="I331" s="16"/>
      <c r="J331" s="101"/>
      <c r="K331" s="16"/>
      <c r="L331" s="16"/>
      <c r="O331" s="16"/>
      <c r="P331" s="102"/>
    </row>
    <row r="332">
      <c r="D332" s="16"/>
      <c r="E332" s="16"/>
      <c r="F332" s="16"/>
      <c r="G332" s="16"/>
      <c r="H332" s="16"/>
      <c r="I332" s="16"/>
      <c r="J332" s="101"/>
      <c r="K332" s="16"/>
      <c r="L332" s="16"/>
      <c r="O332" s="16"/>
      <c r="P332" s="102"/>
    </row>
    <row r="333">
      <c r="D333" s="16"/>
      <c r="E333" s="16"/>
      <c r="F333" s="16"/>
      <c r="G333" s="16"/>
      <c r="H333" s="16"/>
      <c r="I333" s="16"/>
      <c r="J333" s="101"/>
      <c r="K333" s="16"/>
      <c r="L333" s="16"/>
      <c r="O333" s="16"/>
      <c r="P333" s="102"/>
    </row>
    <row r="334">
      <c r="D334" s="16"/>
      <c r="E334" s="16"/>
      <c r="F334" s="16"/>
      <c r="G334" s="16"/>
      <c r="H334" s="16"/>
      <c r="I334" s="16"/>
      <c r="J334" s="101"/>
      <c r="K334" s="16"/>
      <c r="L334" s="16"/>
      <c r="O334" s="16"/>
      <c r="P334" s="102"/>
    </row>
    <row r="335">
      <c r="D335" s="16"/>
      <c r="E335" s="16"/>
      <c r="F335" s="16"/>
      <c r="G335" s="16"/>
      <c r="H335" s="16"/>
      <c r="I335" s="16"/>
      <c r="J335" s="101"/>
      <c r="K335" s="16"/>
      <c r="L335" s="16"/>
      <c r="O335" s="16"/>
      <c r="P335" s="102"/>
    </row>
    <row r="336">
      <c r="D336" s="16"/>
      <c r="E336" s="16"/>
      <c r="F336" s="16"/>
      <c r="G336" s="16"/>
      <c r="H336" s="16"/>
      <c r="I336" s="16"/>
      <c r="J336" s="101"/>
      <c r="K336" s="16"/>
      <c r="L336" s="16"/>
      <c r="O336" s="16"/>
      <c r="P336" s="102"/>
    </row>
    <row r="337">
      <c r="D337" s="16"/>
      <c r="E337" s="16"/>
      <c r="F337" s="16"/>
      <c r="G337" s="16"/>
      <c r="H337" s="16"/>
      <c r="I337" s="16"/>
      <c r="J337" s="101"/>
      <c r="K337" s="16"/>
      <c r="L337" s="16"/>
      <c r="O337" s="16"/>
      <c r="P337" s="102"/>
    </row>
    <row r="338">
      <c r="D338" s="16"/>
      <c r="E338" s="16"/>
      <c r="F338" s="16"/>
      <c r="G338" s="16"/>
      <c r="H338" s="16"/>
      <c r="I338" s="16"/>
      <c r="J338" s="101"/>
      <c r="K338" s="16"/>
      <c r="L338" s="16"/>
      <c r="O338" s="16"/>
      <c r="P338" s="102"/>
    </row>
    <row r="339">
      <c r="D339" s="16"/>
      <c r="E339" s="16"/>
      <c r="F339" s="16"/>
      <c r="G339" s="16"/>
      <c r="H339" s="16"/>
      <c r="I339" s="16"/>
      <c r="J339" s="101"/>
      <c r="K339" s="16"/>
      <c r="L339" s="16"/>
      <c r="O339" s="16"/>
      <c r="P339" s="102"/>
    </row>
    <row r="340">
      <c r="D340" s="16"/>
      <c r="E340" s="16"/>
      <c r="F340" s="16"/>
      <c r="G340" s="16"/>
      <c r="H340" s="16"/>
      <c r="I340" s="16"/>
      <c r="J340" s="101"/>
      <c r="K340" s="16"/>
      <c r="L340" s="16"/>
      <c r="O340" s="16"/>
      <c r="P340" s="102"/>
    </row>
    <row r="341">
      <c r="D341" s="16"/>
      <c r="E341" s="16"/>
      <c r="F341" s="16"/>
      <c r="G341" s="16"/>
      <c r="H341" s="16"/>
      <c r="I341" s="16"/>
      <c r="J341" s="101"/>
      <c r="K341" s="16"/>
      <c r="L341" s="16"/>
      <c r="O341" s="16"/>
      <c r="P341" s="102"/>
    </row>
    <row r="342">
      <c r="D342" s="16"/>
      <c r="E342" s="16"/>
      <c r="F342" s="16"/>
      <c r="G342" s="16"/>
      <c r="H342" s="16"/>
      <c r="I342" s="16"/>
      <c r="J342" s="101"/>
      <c r="K342" s="16"/>
      <c r="L342" s="16"/>
      <c r="O342" s="16"/>
      <c r="P342" s="102"/>
    </row>
    <row r="343">
      <c r="D343" s="16"/>
      <c r="E343" s="16"/>
      <c r="F343" s="16"/>
      <c r="G343" s="16"/>
      <c r="H343" s="16"/>
      <c r="I343" s="16"/>
      <c r="J343" s="101"/>
      <c r="K343" s="16"/>
      <c r="L343" s="16"/>
      <c r="O343" s="16"/>
      <c r="P343" s="102"/>
    </row>
    <row r="344">
      <c r="D344" s="16"/>
      <c r="E344" s="16"/>
      <c r="F344" s="16"/>
      <c r="G344" s="16"/>
      <c r="H344" s="16"/>
      <c r="I344" s="16"/>
      <c r="J344" s="101"/>
      <c r="K344" s="16"/>
      <c r="L344" s="16"/>
      <c r="O344" s="16"/>
      <c r="P344" s="102"/>
    </row>
    <row r="345">
      <c r="D345" s="16"/>
      <c r="E345" s="16"/>
      <c r="F345" s="16"/>
      <c r="G345" s="16"/>
      <c r="H345" s="16"/>
      <c r="I345" s="16"/>
      <c r="J345" s="101"/>
      <c r="K345" s="16"/>
      <c r="L345" s="16"/>
      <c r="O345" s="16"/>
      <c r="P345" s="102"/>
    </row>
    <row r="346">
      <c r="D346" s="16"/>
      <c r="E346" s="16"/>
      <c r="F346" s="16"/>
      <c r="G346" s="16"/>
      <c r="H346" s="16"/>
      <c r="I346" s="16"/>
      <c r="J346" s="101"/>
      <c r="K346" s="16"/>
      <c r="L346" s="16"/>
      <c r="O346" s="16"/>
      <c r="P346" s="102"/>
    </row>
    <row r="347">
      <c r="D347" s="16"/>
      <c r="E347" s="16"/>
      <c r="F347" s="16"/>
      <c r="G347" s="16"/>
      <c r="H347" s="16"/>
      <c r="I347" s="16"/>
      <c r="J347" s="101"/>
      <c r="K347" s="16"/>
      <c r="L347" s="16"/>
      <c r="O347" s="16"/>
      <c r="P347" s="102"/>
    </row>
    <row r="348">
      <c r="D348" s="16"/>
      <c r="E348" s="16"/>
      <c r="F348" s="16"/>
      <c r="G348" s="16"/>
      <c r="H348" s="16"/>
      <c r="I348" s="16"/>
      <c r="J348" s="101"/>
      <c r="K348" s="16"/>
      <c r="L348" s="16"/>
      <c r="O348" s="16"/>
      <c r="P348" s="102"/>
    </row>
    <row r="349">
      <c r="D349" s="16"/>
      <c r="E349" s="16"/>
      <c r="F349" s="16"/>
      <c r="G349" s="16"/>
      <c r="H349" s="16"/>
      <c r="I349" s="16"/>
      <c r="J349" s="101"/>
      <c r="K349" s="16"/>
      <c r="L349" s="16"/>
      <c r="O349" s="16"/>
      <c r="P349" s="102"/>
    </row>
    <row r="350">
      <c r="D350" s="16"/>
      <c r="E350" s="16"/>
      <c r="F350" s="16"/>
      <c r="G350" s="16"/>
      <c r="H350" s="16"/>
      <c r="I350" s="16"/>
      <c r="J350" s="101"/>
      <c r="K350" s="16"/>
      <c r="L350" s="16"/>
      <c r="O350" s="16"/>
      <c r="P350" s="102"/>
    </row>
    <row r="351">
      <c r="D351" s="16"/>
      <c r="E351" s="16"/>
      <c r="F351" s="16"/>
      <c r="G351" s="16"/>
      <c r="H351" s="16"/>
      <c r="I351" s="16"/>
      <c r="J351" s="101"/>
      <c r="K351" s="16"/>
      <c r="L351" s="16"/>
      <c r="O351" s="16"/>
      <c r="P351" s="102"/>
    </row>
    <row r="352">
      <c r="D352" s="16"/>
      <c r="E352" s="16"/>
      <c r="F352" s="16"/>
      <c r="G352" s="16"/>
      <c r="H352" s="16"/>
      <c r="I352" s="16"/>
      <c r="J352" s="101"/>
      <c r="K352" s="16"/>
      <c r="L352" s="16"/>
      <c r="O352" s="16"/>
      <c r="P352" s="102"/>
    </row>
    <row r="353">
      <c r="D353" s="16"/>
      <c r="E353" s="16"/>
      <c r="F353" s="16"/>
      <c r="G353" s="16"/>
      <c r="H353" s="16"/>
      <c r="I353" s="16"/>
      <c r="J353" s="101"/>
      <c r="K353" s="16"/>
      <c r="L353" s="16"/>
      <c r="O353" s="16"/>
      <c r="P353" s="102"/>
    </row>
    <row r="354">
      <c r="D354" s="16"/>
      <c r="E354" s="16"/>
      <c r="F354" s="16"/>
      <c r="G354" s="16"/>
      <c r="H354" s="16"/>
      <c r="I354" s="16"/>
      <c r="J354" s="101"/>
      <c r="K354" s="16"/>
      <c r="L354" s="16"/>
      <c r="O354" s="16"/>
      <c r="P354" s="102"/>
    </row>
    <row r="355">
      <c r="D355" s="16"/>
      <c r="E355" s="16"/>
      <c r="F355" s="16"/>
      <c r="G355" s="16"/>
      <c r="H355" s="16"/>
      <c r="I355" s="16"/>
      <c r="J355" s="101"/>
      <c r="K355" s="16"/>
      <c r="L355" s="16"/>
      <c r="O355" s="16"/>
      <c r="P355" s="102"/>
    </row>
    <row r="356">
      <c r="D356" s="16"/>
      <c r="E356" s="16"/>
      <c r="F356" s="16"/>
      <c r="G356" s="16"/>
      <c r="H356" s="16"/>
      <c r="I356" s="16"/>
      <c r="J356" s="101"/>
      <c r="K356" s="16"/>
      <c r="L356" s="16"/>
      <c r="O356" s="16"/>
      <c r="P356" s="102"/>
    </row>
    <row r="357">
      <c r="D357" s="16"/>
      <c r="E357" s="16"/>
      <c r="F357" s="16"/>
      <c r="G357" s="16"/>
      <c r="H357" s="16"/>
      <c r="I357" s="16"/>
      <c r="J357" s="101"/>
      <c r="K357" s="16"/>
      <c r="L357" s="16"/>
      <c r="O357" s="16"/>
      <c r="P357" s="102"/>
    </row>
    <row r="358">
      <c r="D358" s="16"/>
      <c r="E358" s="16"/>
      <c r="F358" s="16"/>
      <c r="G358" s="16"/>
      <c r="H358" s="16"/>
      <c r="I358" s="16"/>
      <c r="J358" s="101"/>
      <c r="K358" s="16"/>
      <c r="L358" s="16"/>
      <c r="O358" s="16"/>
      <c r="P358" s="102"/>
    </row>
    <row r="359">
      <c r="D359" s="16"/>
      <c r="E359" s="16"/>
      <c r="F359" s="16"/>
      <c r="G359" s="16"/>
      <c r="H359" s="16"/>
      <c r="I359" s="16"/>
      <c r="J359" s="101"/>
      <c r="K359" s="16"/>
      <c r="L359" s="16"/>
      <c r="O359" s="16"/>
      <c r="P359" s="102"/>
    </row>
    <row r="360">
      <c r="D360" s="16"/>
      <c r="E360" s="16"/>
      <c r="F360" s="16"/>
      <c r="G360" s="16"/>
      <c r="H360" s="16"/>
      <c r="I360" s="16"/>
      <c r="J360" s="101"/>
      <c r="K360" s="16"/>
      <c r="L360" s="16"/>
      <c r="O360" s="16"/>
      <c r="P360" s="102"/>
    </row>
    <row r="361">
      <c r="D361" s="16"/>
      <c r="E361" s="16"/>
      <c r="F361" s="16"/>
      <c r="G361" s="16"/>
      <c r="H361" s="16"/>
      <c r="I361" s="16"/>
      <c r="J361" s="101"/>
      <c r="K361" s="16"/>
      <c r="L361" s="16"/>
      <c r="O361" s="16"/>
      <c r="P361" s="102"/>
    </row>
    <row r="362">
      <c r="D362" s="16"/>
      <c r="E362" s="16"/>
      <c r="F362" s="16"/>
      <c r="G362" s="16"/>
      <c r="H362" s="16"/>
      <c r="I362" s="16"/>
      <c r="J362" s="101"/>
      <c r="K362" s="16"/>
      <c r="L362" s="16"/>
      <c r="O362" s="16"/>
      <c r="P362" s="102"/>
    </row>
    <row r="363">
      <c r="D363" s="16"/>
      <c r="E363" s="16"/>
      <c r="F363" s="16"/>
      <c r="G363" s="16"/>
      <c r="H363" s="16"/>
      <c r="I363" s="16"/>
      <c r="J363" s="101"/>
      <c r="K363" s="16"/>
      <c r="L363" s="16"/>
      <c r="O363" s="16"/>
      <c r="P363" s="102"/>
    </row>
    <row r="364">
      <c r="D364" s="16"/>
      <c r="E364" s="16"/>
      <c r="F364" s="16"/>
      <c r="G364" s="16"/>
      <c r="H364" s="16"/>
      <c r="I364" s="16"/>
      <c r="J364" s="101"/>
      <c r="K364" s="16"/>
      <c r="L364" s="16"/>
      <c r="O364" s="16"/>
      <c r="P364" s="102"/>
    </row>
    <row r="365">
      <c r="D365" s="16"/>
      <c r="E365" s="16"/>
      <c r="F365" s="16"/>
      <c r="G365" s="16"/>
      <c r="H365" s="16"/>
      <c r="I365" s="16"/>
      <c r="J365" s="101"/>
      <c r="K365" s="16"/>
      <c r="L365" s="16"/>
      <c r="O365" s="16"/>
      <c r="P365" s="102"/>
    </row>
    <row r="366">
      <c r="D366" s="16"/>
      <c r="E366" s="16"/>
      <c r="F366" s="16"/>
      <c r="G366" s="16"/>
      <c r="H366" s="16"/>
      <c r="I366" s="16"/>
      <c r="J366" s="101"/>
      <c r="K366" s="16"/>
      <c r="L366" s="16"/>
      <c r="O366" s="16"/>
      <c r="P366" s="102"/>
    </row>
    <row r="367">
      <c r="D367" s="16"/>
      <c r="E367" s="16"/>
      <c r="F367" s="16"/>
      <c r="G367" s="16"/>
      <c r="H367" s="16"/>
      <c r="I367" s="16"/>
      <c r="J367" s="101"/>
      <c r="K367" s="16"/>
      <c r="L367" s="16"/>
      <c r="O367" s="16"/>
      <c r="P367" s="102"/>
    </row>
    <row r="368">
      <c r="D368" s="16"/>
      <c r="E368" s="16"/>
      <c r="F368" s="16"/>
      <c r="G368" s="16"/>
      <c r="H368" s="16"/>
      <c r="I368" s="16"/>
      <c r="J368" s="101"/>
      <c r="K368" s="16"/>
      <c r="L368" s="16"/>
      <c r="O368" s="16"/>
      <c r="P368" s="102"/>
    </row>
    <row r="369">
      <c r="D369" s="16"/>
      <c r="E369" s="16"/>
      <c r="F369" s="16"/>
      <c r="G369" s="16"/>
      <c r="H369" s="16"/>
      <c r="I369" s="16"/>
      <c r="J369" s="101"/>
      <c r="K369" s="16"/>
      <c r="L369" s="16"/>
      <c r="O369" s="16"/>
      <c r="P369" s="102"/>
    </row>
    <row r="370">
      <c r="D370" s="16"/>
      <c r="E370" s="16"/>
      <c r="F370" s="16"/>
      <c r="G370" s="16"/>
      <c r="H370" s="16"/>
      <c r="I370" s="16"/>
      <c r="J370" s="101"/>
      <c r="K370" s="16"/>
      <c r="L370" s="16"/>
      <c r="O370" s="16"/>
      <c r="P370" s="102"/>
    </row>
    <row r="371">
      <c r="D371" s="16"/>
      <c r="E371" s="16"/>
      <c r="F371" s="16"/>
      <c r="G371" s="16"/>
      <c r="H371" s="16"/>
      <c r="I371" s="16"/>
      <c r="J371" s="101"/>
      <c r="K371" s="16"/>
      <c r="L371" s="16"/>
      <c r="O371" s="16"/>
      <c r="P371" s="102"/>
    </row>
    <row r="372">
      <c r="D372" s="16"/>
      <c r="E372" s="16"/>
      <c r="F372" s="16"/>
      <c r="G372" s="16"/>
      <c r="H372" s="16"/>
      <c r="I372" s="16"/>
      <c r="J372" s="101"/>
      <c r="K372" s="16"/>
      <c r="L372" s="16"/>
      <c r="O372" s="16"/>
      <c r="P372" s="102"/>
    </row>
    <row r="373">
      <c r="D373" s="16"/>
      <c r="E373" s="16"/>
      <c r="F373" s="16"/>
      <c r="G373" s="16"/>
      <c r="H373" s="16"/>
      <c r="I373" s="16"/>
      <c r="J373" s="101"/>
      <c r="K373" s="16"/>
      <c r="L373" s="16"/>
      <c r="O373" s="16"/>
      <c r="P373" s="102"/>
    </row>
    <row r="374">
      <c r="D374" s="16"/>
      <c r="E374" s="16"/>
      <c r="F374" s="16"/>
      <c r="G374" s="16"/>
      <c r="H374" s="16"/>
      <c r="I374" s="16"/>
      <c r="J374" s="101"/>
      <c r="K374" s="16"/>
      <c r="L374" s="16"/>
      <c r="O374" s="16"/>
      <c r="P374" s="102"/>
    </row>
    <row r="375">
      <c r="D375" s="16"/>
      <c r="E375" s="16"/>
      <c r="F375" s="16"/>
      <c r="G375" s="16"/>
      <c r="H375" s="16"/>
      <c r="I375" s="16"/>
      <c r="J375" s="101"/>
      <c r="K375" s="16"/>
      <c r="L375" s="16"/>
      <c r="O375" s="16"/>
      <c r="P375" s="102"/>
    </row>
    <row r="376">
      <c r="D376" s="16"/>
      <c r="E376" s="16"/>
      <c r="F376" s="16"/>
      <c r="G376" s="16"/>
      <c r="H376" s="16"/>
      <c r="I376" s="16"/>
      <c r="J376" s="101"/>
      <c r="K376" s="16"/>
      <c r="L376" s="16"/>
      <c r="O376" s="16"/>
      <c r="P376" s="102"/>
    </row>
    <row r="377">
      <c r="D377" s="16"/>
      <c r="E377" s="16"/>
      <c r="F377" s="16"/>
      <c r="G377" s="16"/>
      <c r="H377" s="16"/>
      <c r="I377" s="16"/>
      <c r="J377" s="101"/>
      <c r="K377" s="16"/>
      <c r="L377" s="16"/>
      <c r="O377" s="16"/>
      <c r="P377" s="102"/>
    </row>
    <row r="378">
      <c r="D378" s="16"/>
      <c r="E378" s="16"/>
      <c r="F378" s="16"/>
      <c r="G378" s="16"/>
      <c r="H378" s="16"/>
      <c r="I378" s="16"/>
      <c r="J378" s="101"/>
      <c r="K378" s="16"/>
      <c r="L378" s="16"/>
      <c r="O378" s="16"/>
      <c r="P378" s="102"/>
    </row>
    <row r="379">
      <c r="D379" s="16"/>
      <c r="E379" s="16"/>
      <c r="F379" s="16"/>
      <c r="G379" s="16"/>
      <c r="H379" s="16"/>
      <c r="I379" s="16"/>
      <c r="J379" s="101"/>
      <c r="K379" s="16"/>
      <c r="L379" s="16"/>
      <c r="O379" s="16"/>
      <c r="P379" s="102"/>
    </row>
    <row r="380">
      <c r="D380" s="16"/>
      <c r="E380" s="16"/>
      <c r="F380" s="16"/>
      <c r="G380" s="16"/>
      <c r="H380" s="16"/>
      <c r="I380" s="16"/>
      <c r="J380" s="101"/>
      <c r="K380" s="16"/>
      <c r="L380" s="16"/>
      <c r="O380" s="16"/>
      <c r="P380" s="102"/>
    </row>
    <row r="381">
      <c r="D381" s="16"/>
      <c r="E381" s="16"/>
      <c r="F381" s="16"/>
      <c r="G381" s="16"/>
      <c r="H381" s="16"/>
      <c r="I381" s="16"/>
      <c r="J381" s="101"/>
      <c r="K381" s="16"/>
      <c r="L381" s="16"/>
      <c r="O381" s="16"/>
      <c r="P381" s="102"/>
    </row>
    <row r="382">
      <c r="D382" s="16"/>
      <c r="E382" s="16"/>
      <c r="F382" s="16"/>
      <c r="G382" s="16"/>
      <c r="H382" s="16"/>
      <c r="I382" s="16"/>
      <c r="J382" s="101"/>
      <c r="K382" s="16"/>
      <c r="L382" s="16"/>
      <c r="O382" s="16"/>
      <c r="P382" s="102"/>
    </row>
    <row r="383">
      <c r="D383" s="16"/>
      <c r="E383" s="16"/>
      <c r="F383" s="16"/>
      <c r="G383" s="16"/>
      <c r="H383" s="16"/>
      <c r="I383" s="16"/>
      <c r="J383" s="101"/>
      <c r="K383" s="16"/>
      <c r="L383" s="16"/>
      <c r="O383" s="16"/>
      <c r="P383" s="102"/>
    </row>
    <row r="384">
      <c r="D384" s="16"/>
      <c r="E384" s="16"/>
      <c r="F384" s="16"/>
      <c r="G384" s="16"/>
      <c r="H384" s="16"/>
      <c r="I384" s="16"/>
      <c r="J384" s="101"/>
      <c r="K384" s="16"/>
      <c r="L384" s="16"/>
      <c r="O384" s="16"/>
      <c r="P384" s="102"/>
    </row>
    <row r="385">
      <c r="D385" s="16"/>
      <c r="E385" s="16"/>
      <c r="F385" s="16"/>
      <c r="G385" s="16"/>
      <c r="H385" s="16"/>
      <c r="I385" s="16"/>
      <c r="J385" s="101"/>
      <c r="K385" s="16"/>
      <c r="L385" s="16"/>
      <c r="O385" s="16"/>
      <c r="P385" s="102"/>
    </row>
    <row r="386">
      <c r="D386" s="16"/>
      <c r="E386" s="16"/>
      <c r="F386" s="16"/>
      <c r="G386" s="16"/>
      <c r="H386" s="16"/>
      <c r="I386" s="16"/>
      <c r="J386" s="101"/>
      <c r="K386" s="16"/>
      <c r="L386" s="16"/>
      <c r="O386" s="16"/>
      <c r="P386" s="102"/>
    </row>
    <row r="387">
      <c r="D387" s="16"/>
      <c r="E387" s="16"/>
      <c r="F387" s="16"/>
      <c r="G387" s="16"/>
      <c r="H387" s="16"/>
      <c r="I387" s="16"/>
      <c r="J387" s="101"/>
      <c r="K387" s="16"/>
      <c r="L387" s="16"/>
      <c r="O387" s="16"/>
      <c r="P387" s="102"/>
    </row>
    <row r="388">
      <c r="D388" s="16"/>
      <c r="E388" s="16"/>
      <c r="F388" s="16"/>
      <c r="G388" s="16"/>
      <c r="H388" s="16"/>
      <c r="I388" s="16"/>
      <c r="J388" s="101"/>
      <c r="K388" s="16"/>
      <c r="L388" s="16"/>
      <c r="O388" s="16"/>
      <c r="P388" s="102"/>
    </row>
    <row r="389">
      <c r="D389" s="16"/>
      <c r="E389" s="16"/>
      <c r="F389" s="16"/>
      <c r="G389" s="16"/>
      <c r="H389" s="16"/>
      <c r="I389" s="16"/>
      <c r="J389" s="101"/>
      <c r="K389" s="16"/>
      <c r="L389" s="16"/>
      <c r="O389" s="16"/>
      <c r="P389" s="102"/>
    </row>
    <row r="390">
      <c r="D390" s="16"/>
      <c r="E390" s="16"/>
      <c r="F390" s="16"/>
      <c r="G390" s="16"/>
      <c r="H390" s="16"/>
      <c r="I390" s="16"/>
      <c r="J390" s="101"/>
      <c r="K390" s="16"/>
      <c r="L390" s="16"/>
      <c r="O390" s="16"/>
      <c r="P390" s="102"/>
    </row>
    <row r="391">
      <c r="D391" s="16"/>
      <c r="E391" s="16"/>
      <c r="F391" s="16"/>
      <c r="G391" s="16"/>
      <c r="H391" s="16"/>
      <c r="I391" s="16"/>
      <c r="J391" s="101"/>
      <c r="K391" s="16"/>
      <c r="L391" s="16"/>
      <c r="O391" s="16"/>
      <c r="P391" s="102"/>
    </row>
    <row r="392">
      <c r="D392" s="16"/>
      <c r="E392" s="16"/>
      <c r="F392" s="16"/>
      <c r="G392" s="16"/>
      <c r="H392" s="16"/>
      <c r="I392" s="16"/>
      <c r="J392" s="101"/>
      <c r="K392" s="16"/>
      <c r="L392" s="16"/>
      <c r="O392" s="16"/>
      <c r="P392" s="102"/>
    </row>
    <row r="393">
      <c r="D393" s="16"/>
      <c r="E393" s="16"/>
      <c r="F393" s="16"/>
      <c r="G393" s="16"/>
      <c r="H393" s="16"/>
      <c r="I393" s="16"/>
      <c r="J393" s="101"/>
      <c r="K393" s="16"/>
      <c r="L393" s="16"/>
      <c r="O393" s="16"/>
      <c r="P393" s="102"/>
    </row>
    <row r="394">
      <c r="D394" s="16"/>
      <c r="E394" s="16"/>
      <c r="F394" s="16"/>
      <c r="G394" s="16"/>
      <c r="H394" s="16"/>
      <c r="I394" s="16"/>
      <c r="J394" s="101"/>
      <c r="K394" s="16"/>
      <c r="L394" s="16"/>
      <c r="O394" s="16"/>
      <c r="P394" s="102"/>
    </row>
    <row r="395">
      <c r="D395" s="16"/>
      <c r="E395" s="16"/>
      <c r="F395" s="16"/>
      <c r="G395" s="16"/>
      <c r="H395" s="16"/>
      <c r="I395" s="16"/>
      <c r="J395" s="101"/>
      <c r="K395" s="16"/>
      <c r="L395" s="16"/>
      <c r="O395" s="16"/>
      <c r="P395" s="102"/>
    </row>
    <row r="396">
      <c r="D396" s="16"/>
      <c r="E396" s="16"/>
      <c r="F396" s="16"/>
      <c r="G396" s="16"/>
      <c r="H396" s="16"/>
      <c r="I396" s="16"/>
      <c r="J396" s="101"/>
      <c r="K396" s="16"/>
      <c r="L396" s="16"/>
      <c r="O396" s="16"/>
      <c r="P396" s="102"/>
    </row>
    <row r="397">
      <c r="D397" s="16"/>
      <c r="E397" s="16"/>
      <c r="F397" s="16"/>
      <c r="G397" s="16"/>
      <c r="H397" s="16"/>
      <c r="I397" s="16"/>
      <c r="J397" s="101"/>
      <c r="K397" s="16"/>
      <c r="L397" s="16"/>
      <c r="O397" s="16"/>
      <c r="P397" s="102"/>
    </row>
    <row r="398">
      <c r="D398" s="16"/>
      <c r="E398" s="16"/>
      <c r="F398" s="16"/>
      <c r="G398" s="16"/>
      <c r="H398" s="16"/>
      <c r="I398" s="16"/>
      <c r="J398" s="101"/>
      <c r="K398" s="16"/>
      <c r="L398" s="16"/>
      <c r="O398" s="16"/>
      <c r="P398" s="102"/>
    </row>
    <row r="399">
      <c r="D399" s="16"/>
      <c r="E399" s="16"/>
      <c r="F399" s="16"/>
      <c r="G399" s="16"/>
      <c r="H399" s="16"/>
      <c r="I399" s="16"/>
      <c r="J399" s="101"/>
      <c r="K399" s="16"/>
      <c r="L399" s="16"/>
      <c r="O399" s="16"/>
      <c r="P399" s="102"/>
    </row>
    <row r="400">
      <c r="D400" s="16"/>
      <c r="E400" s="16"/>
      <c r="F400" s="16"/>
      <c r="G400" s="16"/>
      <c r="H400" s="16"/>
      <c r="I400" s="16"/>
      <c r="J400" s="101"/>
      <c r="K400" s="16"/>
      <c r="L400" s="16"/>
      <c r="O400" s="16"/>
      <c r="P400" s="102"/>
    </row>
    <row r="401">
      <c r="D401" s="16"/>
      <c r="E401" s="16"/>
      <c r="F401" s="16"/>
      <c r="G401" s="16"/>
      <c r="H401" s="16"/>
      <c r="I401" s="16"/>
      <c r="J401" s="101"/>
      <c r="K401" s="16"/>
      <c r="L401" s="16"/>
      <c r="O401" s="16"/>
      <c r="P401" s="102"/>
    </row>
    <row r="402">
      <c r="D402" s="16"/>
      <c r="E402" s="16"/>
      <c r="F402" s="16"/>
      <c r="G402" s="16"/>
      <c r="H402" s="16"/>
      <c r="I402" s="16"/>
      <c r="J402" s="101"/>
      <c r="K402" s="16"/>
      <c r="L402" s="16"/>
      <c r="O402" s="16"/>
      <c r="P402" s="102"/>
    </row>
    <row r="403">
      <c r="D403" s="16"/>
      <c r="E403" s="16"/>
      <c r="F403" s="16"/>
      <c r="G403" s="16"/>
      <c r="H403" s="16"/>
      <c r="I403" s="16"/>
      <c r="J403" s="101"/>
      <c r="K403" s="16"/>
      <c r="L403" s="16"/>
      <c r="O403" s="16"/>
      <c r="P403" s="102"/>
    </row>
    <row r="404">
      <c r="D404" s="16"/>
      <c r="E404" s="16"/>
      <c r="F404" s="16"/>
      <c r="G404" s="16"/>
      <c r="H404" s="16"/>
      <c r="I404" s="16"/>
      <c r="J404" s="101"/>
      <c r="K404" s="16"/>
      <c r="L404" s="16"/>
      <c r="O404" s="16"/>
      <c r="P404" s="102"/>
    </row>
    <row r="405">
      <c r="D405" s="16"/>
      <c r="E405" s="16"/>
      <c r="F405" s="16"/>
      <c r="G405" s="16"/>
      <c r="H405" s="16"/>
      <c r="I405" s="16"/>
      <c r="J405" s="101"/>
      <c r="K405" s="16"/>
      <c r="L405" s="16"/>
      <c r="O405" s="16"/>
      <c r="P405" s="102"/>
    </row>
    <row r="406">
      <c r="D406" s="16"/>
      <c r="E406" s="16"/>
      <c r="F406" s="16"/>
      <c r="G406" s="16"/>
      <c r="H406" s="16"/>
      <c r="I406" s="16"/>
      <c r="J406" s="101"/>
      <c r="K406" s="16"/>
      <c r="L406" s="16"/>
      <c r="O406" s="16"/>
      <c r="P406" s="102"/>
    </row>
    <row r="407">
      <c r="D407" s="16"/>
      <c r="E407" s="16"/>
      <c r="F407" s="16"/>
      <c r="G407" s="16"/>
      <c r="H407" s="16"/>
      <c r="I407" s="16"/>
      <c r="J407" s="101"/>
      <c r="K407" s="16"/>
      <c r="L407" s="16"/>
      <c r="O407" s="16"/>
      <c r="P407" s="102"/>
    </row>
    <row r="408">
      <c r="D408" s="16"/>
      <c r="E408" s="16"/>
      <c r="F408" s="16"/>
      <c r="G408" s="16"/>
      <c r="H408" s="16"/>
      <c r="I408" s="16"/>
      <c r="J408" s="101"/>
      <c r="K408" s="16"/>
      <c r="L408" s="16"/>
      <c r="O408" s="16"/>
      <c r="P408" s="102"/>
    </row>
    <row r="409">
      <c r="D409" s="16"/>
      <c r="E409" s="16"/>
      <c r="F409" s="16"/>
      <c r="G409" s="16"/>
      <c r="H409" s="16"/>
      <c r="I409" s="16"/>
      <c r="J409" s="101"/>
      <c r="K409" s="16"/>
      <c r="L409" s="16"/>
      <c r="O409" s="16"/>
      <c r="P409" s="102"/>
    </row>
    <row r="410">
      <c r="D410" s="16"/>
      <c r="E410" s="16"/>
      <c r="F410" s="16"/>
      <c r="G410" s="16"/>
      <c r="H410" s="16"/>
      <c r="I410" s="16"/>
      <c r="J410" s="101"/>
      <c r="K410" s="16"/>
      <c r="L410" s="16"/>
      <c r="O410" s="16"/>
      <c r="P410" s="102"/>
    </row>
    <row r="411">
      <c r="D411" s="16"/>
      <c r="E411" s="16"/>
      <c r="F411" s="16"/>
      <c r="G411" s="16"/>
      <c r="H411" s="16"/>
      <c r="I411" s="16"/>
      <c r="J411" s="101"/>
      <c r="K411" s="16"/>
      <c r="L411" s="16"/>
      <c r="O411" s="16"/>
      <c r="P411" s="102"/>
    </row>
    <row r="412">
      <c r="D412" s="16"/>
      <c r="E412" s="16"/>
      <c r="F412" s="16"/>
      <c r="G412" s="16"/>
      <c r="H412" s="16"/>
      <c r="I412" s="16"/>
      <c r="J412" s="101"/>
      <c r="K412" s="16"/>
      <c r="L412" s="16"/>
      <c r="O412" s="16"/>
      <c r="P412" s="102"/>
    </row>
    <row r="413">
      <c r="D413" s="16"/>
      <c r="E413" s="16"/>
      <c r="F413" s="16"/>
      <c r="G413" s="16"/>
      <c r="H413" s="16"/>
      <c r="I413" s="16"/>
      <c r="J413" s="101"/>
      <c r="K413" s="16"/>
      <c r="L413" s="16"/>
      <c r="O413" s="16"/>
      <c r="P413" s="102"/>
    </row>
    <row r="414">
      <c r="D414" s="16"/>
      <c r="E414" s="16"/>
      <c r="F414" s="16"/>
      <c r="G414" s="16"/>
      <c r="H414" s="16"/>
      <c r="I414" s="16"/>
      <c r="J414" s="101"/>
      <c r="K414" s="16"/>
      <c r="L414" s="16"/>
      <c r="O414" s="16"/>
      <c r="P414" s="102"/>
    </row>
    <row r="415">
      <c r="D415" s="16"/>
      <c r="E415" s="16"/>
      <c r="F415" s="16"/>
      <c r="G415" s="16"/>
      <c r="H415" s="16"/>
      <c r="I415" s="16"/>
      <c r="J415" s="101"/>
      <c r="K415" s="16"/>
      <c r="L415" s="16"/>
      <c r="O415" s="16"/>
      <c r="P415" s="102"/>
    </row>
    <row r="416">
      <c r="D416" s="16"/>
      <c r="E416" s="16"/>
      <c r="F416" s="16"/>
      <c r="G416" s="16"/>
      <c r="H416" s="16"/>
      <c r="I416" s="16"/>
      <c r="J416" s="101"/>
      <c r="K416" s="16"/>
      <c r="L416" s="16"/>
      <c r="O416" s="16"/>
      <c r="P416" s="102"/>
    </row>
    <row r="417">
      <c r="D417" s="16"/>
      <c r="E417" s="16"/>
      <c r="F417" s="16"/>
      <c r="G417" s="16"/>
      <c r="H417" s="16"/>
      <c r="I417" s="16"/>
      <c r="J417" s="101"/>
      <c r="K417" s="16"/>
      <c r="L417" s="16"/>
      <c r="O417" s="16"/>
      <c r="P417" s="102"/>
    </row>
    <row r="418">
      <c r="D418" s="16"/>
      <c r="E418" s="16"/>
      <c r="F418" s="16"/>
      <c r="G418" s="16"/>
      <c r="H418" s="16"/>
      <c r="I418" s="16"/>
      <c r="J418" s="101"/>
      <c r="K418" s="16"/>
      <c r="L418" s="16"/>
      <c r="O418" s="16"/>
      <c r="P418" s="102"/>
    </row>
    <row r="419">
      <c r="D419" s="16"/>
      <c r="E419" s="16"/>
      <c r="F419" s="16"/>
      <c r="G419" s="16"/>
      <c r="H419" s="16"/>
      <c r="I419" s="16"/>
      <c r="J419" s="101"/>
      <c r="K419" s="16"/>
      <c r="L419" s="16"/>
      <c r="O419" s="16"/>
      <c r="P419" s="102"/>
    </row>
    <row r="420">
      <c r="D420" s="16"/>
      <c r="E420" s="16"/>
      <c r="F420" s="16"/>
      <c r="G420" s="16"/>
      <c r="H420" s="16"/>
      <c r="I420" s="16"/>
      <c r="J420" s="101"/>
      <c r="K420" s="16"/>
      <c r="L420" s="16"/>
      <c r="O420" s="16"/>
      <c r="P420" s="102"/>
    </row>
    <row r="421">
      <c r="D421" s="16"/>
      <c r="E421" s="16"/>
      <c r="F421" s="16"/>
      <c r="G421" s="16"/>
      <c r="H421" s="16"/>
      <c r="I421" s="16"/>
      <c r="J421" s="101"/>
      <c r="K421" s="16"/>
      <c r="L421" s="16"/>
      <c r="O421" s="16"/>
      <c r="P421" s="102"/>
    </row>
    <row r="422">
      <c r="D422" s="16"/>
      <c r="E422" s="16"/>
      <c r="F422" s="16"/>
      <c r="G422" s="16"/>
      <c r="H422" s="16"/>
      <c r="I422" s="16"/>
      <c r="J422" s="101"/>
      <c r="K422" s="16"/>
      <c r="L422" s="16"/>
      <c r="O422" s="16"/>
      <c r="P422" s="102"/>
    </row>
    <row r="423">
      <c r="D423" s="16"/>
      <c r="E423" s="16"/>
      <c r="F423" s="16"/>
      <c r="G423" s="16"/>
      <c r="H423" s="16"/>
      <c r="I423" s="16"/>
      <c r="J423" s="101"/>
      <c r="K423" s="16"/>
      <c r="L423" s="16"/>
      <c r="O423" s="16"/>
      <c r="P423" s="102"/>
    </row>
    <row r="424">
      <c r="D424" s="16"/>
      <c r="E424" s="16"/>
      <c r="F424" s="16"/>
      <c r="G424" s="16"/>
      <c r="H424" s="16"/>
      <c r="I424" s="16"/>
      <c r="J424" s="101"/>
      <c r="K424" s="16"/>
      <c r="L424" s="16"/>
      <c r="O424" s="16"/>
      <c r="P424" s="102"/>
    </row>
    <row r="425">
      <c r="D425" s="16"/>
      <c r="E425" s="16"/>
      <c r="F425" s="16"/>
      <c r="G425" s="16"/>
      <c r="H425" s="16"/>
      <c r="I425" s="16"/>
      <c r="J425" s="101"/>
      <c r="K425" s="16"/>
      <c r="L425" s="16"/>
      <c r="O425" s="16"/>
      <c r="P425" s="102"/>
    </row>
    <row r="426">
      <c r="D426" s="16"/>
      <c r="E426" s="16"/>
      <c r="F426" s="16"/>
      <c r="G426" s="16"/>
      <c r="H426" s="16"/>
      <c r="I426" s="16"/>
      <c r="J426" s="101"/>
      <c r="K426" s="16"/>
      <c r="L426" s="16"/>
      <c r="O426" s="16"/>
      <c r="P426" s="102"/>
    </row>
    <row r="427">
      <c r="D427" s="16"/>
      <c r="E427" s="16"/>
      <c r="F427" s="16"/>
      <c r="G427" s="16"/>
      <c r="H427" s="16"/>
      <c r="I427" s="16"/>
      <c r="J427" s="101"/>
      <c r="K427" s="16"/>
      <c r="L427" s="16"/>
      <c r="O427" s="16"/>
      <c r="P427" s="102"/>
    </row>
    <row r="428">
      <c r="D428" s="16"/>
      <c r="E428" s="16"/>
      <c r="F428" s="16"/>
      <c r="G428" s="16"/>
      <c r="H428" s="16"/>
      <c r="I428" s="16"/>
      <c r="J428" s="101"/>
      <c r="K428" s="16"/>
      <c r="L428" s="16"/>
      <c r="O428" s="16"/>
      <c r="P428" s="102"/>
    </row>
    <row r="429">
      <c r="D429" s="16"/>
      <c r="E429" s="16"/>
      <c r="F429" s="16"/>
      <c r="G429" s="16"/>
      <c r="H429" s="16"/>
      <c r="I429" s="16"/>
      <c r="J429" s="101"/>
      <c r="K429" s="16"/>
      <c r="L429" s="16"/>
      <c r="O429" s="16"/>
      <c r="P429" s="102"/>
    </row>
    <row r="430">
      <c r="D430" s="16"/>
      <c r="E430" s="16"/>
      <c r="F430" s="16"/>
      <c r="G430" s="16"/>
      <c r="H430" s="16"/>
      <c r="I430" s="16"/>
      <c r="J430" s="101"/>
      <c r="K430" s="16"/>
      <c r="L430" s="16"/>
      <c r="O430" s="16"/>
      <c r="P430" s="102"/>
    </row>
    <row r="431">
      <c r="D431" s="16"/>
      <c r="E431" s="16"/>
      <c r="F431" s="16"/>
      <c r="G431" s="16"/>
      <c r="H431" s="16"/>
      <c r="I431" s="16"/>
      <c r="J431" s="101"/>
      <c r="K431" s="16"/>
      <c r="L431" s="16"/>
      <c r="O431" s="16"/>
      <c r="P431" s="102"/>
    </row>
    <row r="432">
      <c r="D432" s="16"/>
      <c r="E432" s="16"/>
      <c r="F432" s="16"/>
      <c r="G432" s="16"/>
      <c r="H432" s="16"/>
      <c r="I432" s="16"/>
      <c r="J432" s="101"/>
      <c r="K432" s="16"/>
      <c r="L432" s="16"/>
      <c r="O432" s="16"/>
      <c r="P432" s="102"/>
    </row>
    <row r="433">
      <c r="D433" s="16"/>
      <c r="E433" s="16"/>
      <c r="F433" s="16"/>
      <c r="G433" s="16"/>
      <c r="H433" s="16"/>
      <c r="I433" s="16"/>
      <c r="J433" s="101"/>
      <c r="K433" s="16"/>
      <c r="L433" s="16"/>
      <c r="O433" s="16"/>
      <c r="P433" s="102"/>
    </row>
    <row r="434">
      <c r="D434" s="16"/>
      <c r="E434" s="16"/>
      <c r="F434" s="16"/>
      <c r="G434" s="16"/>
      <c r="H434" s="16"/>
      <c r="I434" s="16"/>
      <c r="J434" s="101"/>
      <c r="K434" s="16"/>
      <c r="L434" s="16"/>
      <c r="O434" s="16"/>
      <c r="P434" s="102"/>
    </row>
    <row r="435">
      <c r="D435" s="16"/>
      <c r="E435" s="16"/>
      <c r="F435" s="16"/>
      <c r="G435" s="16"/>
      <c r="H435" s="16"/>
      <c r="I435" s="16"/>
      <c r="J435" s="101"/>
      <c r="K435" s="16"/>
      <c r="L435" s="16"/>
      <c r="O435" s="16"/>
      <c r="P435" s="102"/>
    </row>
    <row r="436">
      <c r="D436" s="16"/>
      <c r="E436" s="16"/>
      <c r="F436" s="16"/>
      <c r="G436" s="16"/>
      <c r="H436" s="16"/>
      <c r="I436" s="16"/>
      <c r="J436" s="101"/>
      <c r="K436" s="16"/>
      <c r="L436" s="16"/>
      <c r="O436" s="16"/>
      <c r="P436" s="102"/>
    </row>
    <row r="437">
      <c r="D437" s="16"/>
      <c r="E437" s="16"/>
      <c r="F437" s="16"/>
      <c r="G437" s="16"/>
      <c r="H437" s="16"/>
      <c r="I437" s="16"/>
      <c r="J437" s="101"/>
      <c r="K437" s="16"/>
      <c r="L437" s="16"/>
      <c r="O437" s="16"/>
      <c r="P437" s="102"/>
    </row>
    <row r="438">
      <c r="D438" s="16"/>
      <c r="E438" s="16"/>
      <c r="F438" s="16"/>
      <c r="G438" s="16"/>
      <c r="H438" s="16"/>
      <c r="I438" s="16"/>
      <c r="J438" s="101"/>
      <c r="K438" s="16"/>
      <c r="L438" s="16"/>
      <c r="O438" s="16"/>
      <c r="P438" s="102"/>
    </row>
    <row r="439">
      <c r="D439" s="16"/>
      <c r="E439" s="16"/>
      <c r="F439" s="16"/>
      <c r="G439" s="16"/>
      <c r="H439" s="16"/>
      <c r="I439" s="16"/>
      <c r="J439" s="101"/>
      <c r="K439" s="16"/>
      <c r="L439" s="16"/>
      <c r="O439" s="16"/>
      <c r="P439" s="102"/>
    </row>
    <row r="440">
      <c r="D440" s="16"/>
      <c r="E440" s="16"/>
      <c r="F440" s="16"/>
      <c r="G440" s="16"/>
      <c r="H440" s="16"/>
      <c r="I440" s="16"/>
      <c r="J440" s="101"/>
      <c r="K440" s="16"/>
      <c r="L440" s="16"/>
      <c r="O440" s="16"/>
      <c r="P440" s="102"/>
    </row>
    <row r="441">
      <c r="D441" s="16"/>
      <c r="E441" s="16"/>
      <c r="F441" s="16"/>
      <c r="G441" s="16"/>
      <c r="H441" s="16"/>
      <c r="I441" s="16"/>
      <c r="J441" s="101"/>
      <c r="K441" s="16"/>
      <c r="L441" s="16"/>
      <c r="O441" s="16"/>
      <c r="P441" s="102"/>
    </row>
    <row r="442">
      <c r="D442" s="16"/>
      <c r="E442" s="16"/>
      <c r="F442" s="16"/>
      <c r="G442" s="16"/>
      <c r="H442" s="16"/>
      <c r="I442" s="16"/>
      <c r="J442" s="101"/>
      <c r="K442" s="16"/>
      <c r="L442" s="16"/>
      <c r="O442" s="16"/>
      <c r="P442" s="102"/>
    </row>
    <row r="443">
      <c r="D443" s="16"/>
      <c r="E443" s="16"/>
      <c r="F443" s="16"/>
      <c r="G443" s="16"/>
      <c r="H443" s="16"/>
      <c r="I443" s="16"/>
      <c r="J443" s="101"/>
      <c r="K443" s="16"/>
      <c r="L443" s="16"/>
      <c r="O443" s="16"/>
      <c r="P443" s="102"/>
    </row>
    <row r="444">
      <c r="D444" s="16"/>
      <c r="E444" s="16"/>
      <c r="F444" s="16"/>
      <c r="G444" s="16"/>
      <c r="H444" s="16"/>
      <c r="I444" s="16"/>
      <c r="J444" s="101"/>
      <c r="K444" s="16"/>
      <c r="L444" s="16"/>
      <c r="O444" s="16"/>
      <c r="P444" s="102"/>
    </row>
    <row r="445">
      <c r="D445" s="16"/>
      <c r="E445" s="16"/>
      <c r="F445" s="16"/>
      <c r="G445" s="16"/>
      <c r="H445" s="16"/>
      <c r="I445" s="16"/>
      <c r="J445" s="101"/>
      <c r="K445" s="16"/>
      <c r="L445" s="16"/>
      <c r="O445" s="16"/>
      <c r="P445" s="102"/>
    </row>
    <row r="446">
      <c r="D446" s="16"/>
      <c r="E446" s="16"/>
      <c r="F446" s="16"/>
      <c r="G446" s="16"/>
      <c r="H446" s="16"/>
      <c r="I446" s="16"/>
      <c r="J446" s="101"/>
      <c r="K446" s="16"/>
      <c r="L446" s="16"/>
      <c r="O446" s="16"/>
      <c r="P446" s="102"/>
    </row>
    <row r="447">
      <c r="D447" s="16"/>
      <c r="E447" s="16"/>
      <c r="F447" s="16"/>
      <c r="G447" s="16"/>
      <c r="H447" s="16"/>
      <c r="I447" s="16"/>
      <c r="J447" s="101"/>
      <c r="K447" s="16"/>
      <c r="L447" s="16"/>
      <c r="O447" s="16"/>
      <c r="P447" s="102"/>
    </row>
    <row r="448">
      <c r="D448" s="16"/>
      <c r="E448" s="16"/>
      <c r="F448" s="16"/>
      <c r="G448" s="16"/>
      <c r="H448" s="16"/>
      <c r="I448" s="16"/>
      <c r="J448" s="101"/>
      <c r="K448" s="16"/>
      <c r="L448" s="16"/>
      <c r="O448" s="16"/>
      <c r="P448" s="102"/>
    </row>
    <row r="449">
      <c r="D449" s="16"/>
      <c r="E449" s="16"/>
      <c r="F449" s="16"/>
      <c r="G449" s="16"/>
      <c r="H449" s="16"/>
      <c r="I449" s="16"/>
      <c r="J449" s="101"/>
      <c r="K449" s="16"/>
      <c r="L449" s="16"/>
      <c r="O449" s="16"/>
      <c r="P449" s="102"/>
    </row>
    <row r="450">
      <c r="D450" s="16"/>
      <c r="E450" s="16"/>
      <c r="F450" s="16"/>
      <c r="G450" s="16"/>
      <c r="H450" s="16"/>
      <c r="I450" s="16"/>
      <c r="J450" s="101"/>
      <c r="K450" s="16"/>
      <c r="L450" s="16"/>
      <c r="O450" s="16"/>
      <c r="P450" s="102"/>
    </row>
    <row r="451">
      <c r="D451" s="16"/>
      <c r="E451" s="16"/>
      <c r="F451" s="16"/>
      <c r="G451" s="16"/>
      <c r="H451" s="16"/>
      <c r="I451" s="16"/>
      <c r="J451" s="101"/>
      <c r="K451" s="16"/>
      <c r="L451" s="16"/>
      <c r="O451" s="16"/>
      <c r="P451" s="102"/>
    </row>
    <row r="452">
      <c r="D452" s="16"/>
      <c r="E452" s="16"/>
      <c r="F452" s="16"/>
      <c r="G452" s="16"/>
      <c r="H452" s="16"/>
      <c r="I452" s="16"/>
      <c r="J452" s="101"/>
      <c r="K452" s="16"/>
      <c r="L452" s="16"/>
      <c r="O452" s="16"/>
      <c r="P452" s="102"/>
    </row>
    <row r="453">
      <c r="D453" s="16"/>
      <c r="E453" s="16"/>
      <c r="F453" s="16"/>
      <c r="G453" s="16"/>
      <c r="H453" s="16"/>
      <c r="I453" s="16"/>
      <c r="J453" s="101"/>
      <c r="K453" s="16"/>
      <c r="L453" s="16"/>
      <c r="O453" s="16"/>
      <c r="P453" s="102"/>
    </row>
    <row r="454">
      <c r="D454" s="16"/>
      <c r="E454" s="16"/>
      <c r="F454" s="16"/>
      <c r="G454" s="16"/>
      <c r="H454" s="16"/>
      <c r="I454" s="16"/>
      <c r="J454" s="101"/>
      <c r="K454" s="16"/>
      <c r="L454" s="16"/>
      <c r="O454" s="16"/>
      <c r="P454" s="102"/>
    </row>
    <row r="455">
      <c r="D455" s="16"/>
      <c r="E455" s="16"/>
      <c r="F455" s="16"/>
      <c r="G455" s="16"/>
      <c r="H455" s="16"/>
      <c r="I455" s="16"/>
      <c r="J455" s="101"/>
      <c r="K455" s="16"/>
      <c r="L455" s="16"/>
      <c r="O455" s="16"/>
      <c r="P455" s="102"/>
    </row>
    <row r="456">
      <c r="D456" s="16"/>
      <c r="E456" s="16"/>
      <c r="F456" s="16"/>
      <c r="G456" s="16"/>
      <c r="H456" s="16"/>
      <c r="I456" s="16"/>
      <c r="J456" s="101"/>
      <c r="K456" s="16"/>
      <c r="L456" s="16"/>
      <c r="O456" s="16"/>
      <c r="P456" s="102"/>
    </row>
    <row r="457">
      <c r="D457" s="16"/>
      <c r="E457" s="16"/>
      <c r="F457" s="16"/>
      <c r="G457" s="16"/>
      <c r="H457" s="16"/>
      <c r="I457" s="16"/>
      <c r="J457" s="101"/>
      <c r="K457" s="16"/>
      <c r="L457" s="16"/>
      <c r="O457" s="16"/>
      <c r="P457" s="102"/>
    </row>
    <row r="458">
      <c r="D458" s="16"/>
      <c r="E458" s="16"/>
      <c r="F458" s="16"/>
      <c r="G458" s="16"/>
      <c r="H458" s="16"/>
      <c r="I458" s="16"/>
      <c r="J458" s="101"/>
      <c r="K458" s="16"/>
      <c r="L458" s="16"/>
      <c r="O458" s="16"/>
      <c r="P458" s="102"/>
    </row>
    <row r="459">
      <c r="D459" s="16"/>
      <c r="E459" s="16"/>
      <c r="F459" s="16"/>
      <c r="G459" s="16"/>
      <c r="H459" s="16"/>
      <c r="I459" s="16"/>
      <c r="J459" s="101"/>
      <c r="K459" s="16"/>
      <c r="L459" s="16"/>
      <c r="O459" s="16"/>
      <c r="P459" s="102"/>
    </row>
    <row r="460">
      <c r="D460" s="16"/>
      <c r="E460" s="16"/>
      <c r="F460" s="16"/>
      <c r="G460" s="16"/>
      <c r="H460" s="16"/>
      <c r="I460" s="16"/>
      <c r="J460" s="101"/>
      <c r="K460" s="16"/>
      <c r="L460" s="16"/>
      <c r="O460" s="16"/>
      <c r="P460" s="102"/>
    </row>
    <row r="461">
      <c r="D461" s="16"/>
      <c r="E461" s="16"/>
      <c r="F461" s="16"/>
      <c r="G461" s="16"/>
      <c r="H461" s="16"/>
      <c r="I461" s="16"/>
      <c r="J461" s="101"/>
      <c r="K461" s="16"/>
      <c r="L461" s="16"/>
      <c r="O461" s="16"/>
      <c r="P461" s="102"/>
    </row>
    <row r="462">
      <c r="D462" s="16"/>
      <c r="E462" s="16"/>
      <c r="F462" s="16"/>
      <c r="G462" s="16"/>
      <c r="H462" s="16"/>
      <c r="I462" s="16"/>
      <c r="J462" s="101"/>
      <c r="K462" s="16"/>
      <c r="L462" s="16"/>
      <c r="O462" s="16"/>
      <c r="P462" s="102"/>
    </row>
    <row r="463">
      <c r="D463" s="16"/>
      <c r="E463" s="16"/>
      <c r="F463" s="16"/>
      <c r="G463" s="16"/>
      <c r="H463" s="16"/>
      <c r="I463" s="16"/>
      <c r="J463" s="101"/>
      <c r="K463" s="16"/>
      <c r="L463" s="16"/>
      <c r="O463" s="16"/>
      <c r="P463" s="102"/>
    </row>
    <row r="464">
      <c r="D464" s="16"/>
      <c r="E464" s="16"/>
      <c r="F464" s="16"/>
      <c r="G464" s="16"/>
      <c r="H464" s="16"/>
      <c r="I464" s="16"/>
      <c r="J464" s="101"/>
      <c r="K464" s="16"/>
      <c r="L464" s="16"/>
      <c r="O464" s="16"/>
      <c r="P464" s="102"/>
    </row>
    <row r="465">
      <c r="D465" s="16"/>
      <c r="E465" s="16"/>
      <c r="F465" s="16"/>
      <c r="G465" s="16"/>
      <c r="H465" s="16"/>
      <c r="I465" s="16"/>
      <c r="J465" s="101"/>
      <c r="K465" s="16"/>
      <c r="L465" s="16"/>
      <c r="O465" s="16"/>
      <c r="P465" s="102"/>
    </row>
    <row r="466">
      <c r="D466" s="16"/>
      <c r="E466" s="16"/>
      <c r="F466" s="16"/>
      <c r="G466" s="16"/>
      <c r="H466" s="16"/>
      <c r="I466" s="16"/>
      <c r="J466" s="101"/>
      <c r="K466" s="16"/>
      <c r="L466" s="16"/>
      <c r="O466" s="16"/>
      <c r="P466" s="102"/>
    </row>
    <row r="467">
      <c r="D467" s="16"/>
      <c r="E467" s="16"/>
      <c r="F467" s="16"/>
      <c r="G467" s="16"/>
      <c r="H467" s="16"/>
      <c r="I467" s="16"/>
      <c r="J467" s="101"/>
      <c r="K467" s="16"/>
      <c r="L467" s="16"/>
      <c r="O467" s="16"/>
      <c r="P467" s="102"/>
    </row>
    <row r="468">
      <c r="D468" s="16"/>
      <c r="E468" s="16"/>
      <c r="F468" s="16"/>
      <c r="G468" s="16"/>
      <c r="H468" s="16"/>
      <c r="I468" s="16"/>
      <c r="J468" s="101"/>
      <c r="K468" s="16"/>
      <c r="L468" s="16"/>
      <c r="O468" s="16"/>
      <c r="P468" s="102"/>
    </row>
    <row r="469">
      <c r="D469" s="16"/>
      <c r="E469" s="16"/>
      <c r="F469" s="16"/>
      <c r="G469" s="16"/>
      <c r="H469" s="16"/>
      <c r="I469" s="16"/>
      <c r="J469" s="101"/>
      <c r="K469" s="16"/>
      <c r="L469" s="16"/>
      <c r="O469" s="16"/>
      <c r="P469" s="102"/>
    </row>
    <row r="470">
      <c r="D470" s="16"/>
      <c r="E470" s="16"/>
      <c r="F470" s="16"/>
      <c r="G470" s="16"/>
      <c r="H470" s="16"/>
      <c r="I470" s="16"/>
      <c r="J470" s="101"/>
      <c r="K470" s="16"/>
      <c r="L470" s="16"/>
      <c r="O470" s="16"/>
      <c r="P470" s="102"/>
    </row>
    <row r="471">
      <c r="D471" s="16"/>
      <c r="E471" s="16"/>
      <c r="F471" s="16"/>
      <c r="G471" s="16"/>
      <c r="H471" s="16"/>
      <c r="I471" s="16"/>
      <c r="J471" s="101"/>
      <c r="K471" s="16"/>
      <c r="L471" s="16"/>
      <c r="O471" s="16"/>
      <c r="P471" s="102"/>
    </row>
    <row r="472">
      <c r="D472" s="16"/>
      <c r="E472" s="16"/>
      <c r="F472" s="16"/>
      <c r="G472" s="16"/>
      <c r="H472" s="16"/>
      <c r="I472" s="16"/>
      <c r="J472" s="101"/>
      <c r="K472" s="16"/>
      <c r="L472" s="16"/>
      <c r="O472" s="16"/>
      <c r="P472" s="102"/>
    </row>
    <row r="473">
      <c r="D473" s="16"/>
      <c r="E473" s="16"/>
      <c r="F473" s="16"/>
      <c r="G473" s="16"/>
      <c r="H473" s="16"/>
      <c r="I473" s="16"/>
      <c r="J473" s="101"/>
      <c r="K473" s="16"/>
      <c r="L473" s="16"/>
      <c r="O473" s="16"/>
      <c r="P473" s="102"/>
    </row>
    <row r="474">
      <c r="D474" s="16"/>
      <c r="E474" s="16"/>
      <c r="F474" s="16"/>
      <c r="G474" s="16"/>
      <c r="H474" s="16"/>
      <c r="I474" s="16"/>
      <c r="J474" s="101"/>
      <c r="K474" s="16"/>
      <c r="L474" s="16"/>
      <c r="O474" s="16"/>
      <c r="P474" s="102"/>
    </row>
    <row r="475">
      <c r="D475" s="16"/>
      <c r="E475" s="16"/>
      <c r="F475" s="16"/>
      <c r="G475" s="16"/>
      <c r="H475" s="16"/>
      <c r="I475" s="16"/>
      <c r="J475" s="101"/>
      <c r="K475" s="16"/>
      <c r="L475" s="16"/>
      <c r="O475" s="16"/>
      <c r="P475" s="102"/>
    </row>
    <row r="476">
      <c r="D476" s="16"/>
      <c r="E476" s="16"/>
      <c r="F476" s="16"/>
      <c r="G476" s="16"/>
      <c r="H476" s="16"/>
      <c r="I476" s="16"/>
      <c r="J476" s="101"/>
      <c r="K476" s="16"/>
      <c r="L476" s="16"/>
      <c r="O476" s="16"/>
      <c r="P476" s="102"/>
    </row>
    <row r="477">
      <c r="D477" s="16"/>
      <c r="E477" s="16"/>
      <c r="F477" s="16"/>
      <c r="G477" s="16"/>
      <c r="H477" s="16"/>
      <c r="I477" s="16"/>
      <c r="J477" s="101"/>
      <c r="K477" s="16"/>
      <c r="L477" s="16"/>
      <c r="O477" s="16"/>
      <c r="P477" s="102"/>
    </row>
    <row r="478">
      <c r="D478" s="16"/>
      <c r="E478" s="16"/>
      <c r="F478" s="16"/>
      <c r="G478" s="16"/>
      <c r="H478" s="16"/>
      <c r="I478" s="16"/>
      <c r="J478" s="101"/>
      <c r="K478" s="16"/>
      <c r="L478" s="16"/>
      <c r="O478" s="16"/>
      <c r="P478" s="102"/>
    </row>
    <row r="479">
      <c r="D479" s="16"/>
      <c r="E479" s="16"/>
      <c r="F479" s="16"/>
      <c r="G479" s="16"/>
      <c r="H479" s="16"/>
      <c r="I479" s="16"/>
      <c r="J479" s="101"/>
      <c r="K479" s="16"/>
      <c r="L479" s="16"/>
      <c r="O479" s="16"/>
      <c r="P479" s="102"/>
    </row>
    <row r="480">
      <c r="D480" s="16"/>
      <c r="E480" s="16"/>
      <c r="F480" s="16"/>
      <c r="G480" s="16"/>
      <c r="H480" s="16"/>
      <c r="I480" s="16"/>
      <c r="J480" s="101"/>
      <c r="K480" s="16"/>
      <c r="L480" s="16"/>
      <c r="O480" s="16"/>
      <c r="P480" s="102"/>
    </row>
    <row r="481">
      <c r="D481" s="16"/>
      <c r="E481" s="16"/>
      <c r="F481" s="16"/>
      <c r="G481" s="16"/>
      <c r="H481" s="16"/>
      <c r="I481" s="16"/>
      <c r="J481" s="101"/>
      <c r="K481" s="16"/>
      <c r="L481" s="16"/>
      <c r="O481" s="16"/>
      <c r="P481" s="102"/>
    </row>
    <row r="482">
      <c r="D482" s="16"/>
      <c r="E482" s="16"/>
      <c r="F482" s="16"/>
      <c r="G482" s="16"/>
      <c r="H482" s="16"/>
      <c r="I482" s="16"/>
      <c r="J482" s="101"/>
      <c r="K482" s="16"/>
      <c r="L482" s="16"/>
      <c r="O482" s="16"/>
      <c r="P482" s="102"/>
    </row>
    <row r="483">
      <c r="D483" s="16"/>
      <c r="E483" s="16"/>
      <c r="F483" s="16"/>
      <c r="G483" s="16"/>
      <c r="H483" s="16"/>
      <c r="I483" s="16"/>
      <c r="J483" s="101"/>
      <c r="K483" s="16"/>
      <c r="L483" s="16"/>
      <c r="O483" s="16"/>
      <c r="P483" s="102"/>
    </row>
    <row r="484">
      <c r="D484" s="16"/>
      <c r="E484" s="16"/>
      <c r="F484" s="16"/>
      <c r="G484" s="16"/>
      <c r="H484" s="16"/>
      <c r="I484" s="16"/>
      <c r="J484" s="101"/>
      <c r="K484" s="16"/>
      <c r="L484" s="16"/>
      <c r="O484" s="16"/>
      <c r="P484" s="102"/>
    </row>
    <row r="485">
      <c r="D485" s="16"/>
      <c r="E485" s="16"/>
      <c r="F485" s="16"/>
      <c r="G485" s="16"/>
      <c r="H485" s="16"/>
      <c r="I485" s="16"/>
      <c r="J485" s="101"/>
      <c r="K485" s="16"/>
      <c r="L485" s="16"/>
      <c r="O485" s="16"/>
      <c r="P485" s="102"/>
    </row>
    <row r="486">
      <c r="D486" s="16"/>
      <c r="E486" s="16"/>
      <c r="F486" s="16"/>
      <c r="G486" s="16"/>
      <c r="H486" s="16"/>
      <c r="I486" s="16"/>
      <c r="J486" s="101"/>
      <c r="K486" s="16"/>
      <c r="L486" s="16"/>
      <c r="O486" s="16"/>
      <c r="P486" s="102"/>
    </row>
    <row r="487">
      <c r="D487" s="16"/>
      <c r="E487" s="16"/>
      <c r="F487" s="16"/>
      <c r="G487" s="16"/>
      <c r="H487" s="16"/>
      <c r="I487" s="16"/>
      <c r="J487" s="101"/>
      <c r="K487" s="16"/>
      <c r="L487" s="16"/>
      <c r="O487" s="16"/>
      <c r="P487" s="102"/>
    </row>
    <row r="488">
      <c r="D488" s="16"/>
      <c r="E488" s="16"/>
      <c r="F488" s="16"/>
      <c r="G488" s="16"/>
      <c r="H488" s="16"/>
      <c r="I488" s="16"/>
      <c r="J488" s="101"/>
      <c r="K488" s="16"/>
      <c r="L488" s="16"/>
      <c r="O488" s="16"/>
      <c r="P488" s="102"/>
    </row>
    <row r="489">
      <c r="D489" s="16"/>
      <c r="E489" s="16"/>
      <c r="F489" s="16"/>
      <c r="G489" s="16"/>
      <c r="H489" s="16"/>
      <c r="I489" s="16"/>
      <c r="J489" s="101"/>
      <c r="K489" s="16"/>
      <c r="L489" s="16"/>
      <c r="O489" s="16"/>
      <c r="P489" s="102"/>
    </row>
    <row r="490">
      <c r="D490" s="16"/>
      <c r="E490" s="16"/>
      <c r="F490" s="16"/>
      <c r="G490" s="16"/>
      <c r="H490" s="16"/>
      <c r="I490" s="16"/>
      <c r="J490" s="101"/>
      <c r="K490" s="16"/>
      <c r="L490" s="16"/>
      <c r="O490" s="16"/>
      <c r="P490" s="102"/>
    </row>
    <row r="491">
      <c r="D491" s="16"/>
      <c r="E491" s="16"/>
      <c r="F491" s="16"/>
      <c r="G491" s="16"/>
      <c r="H491" s="16"/>
      <c r="I491" s="16"/>
      <c r="J491" s="101"/>
      <c r="K491" s="16"/>
      <c r="L491" s="16"/>
      <c r="O491" s="16"/>
      <c r="P491" s="102"/>
    </row>
    <row r="492">
      <c r="D492" s="16"/>
      <c r="E492" s="16"/>
      <c r="F492" s="16"/>
      <c r="G492" s="16"/>
      <c r="H492" s="16"/>
      <c r="I492" s="16"/>
      <c r="J492" s="101"/>
      <c r="K492" s="16"/>
      <c r="L492" s="16"/>
      <c r="O492" s="16"/>
      <c r="P492" s="102"/>
    </row>
    <row r="493">
      <c r="D493" s="16"/>
      <c r="E493" s="16"/>
      <c r="F493" s="16"/>
      <c r="G493" s="16"/>
      <c r="H493" s="16"/>
      <c r="I493" s="16"/>
      <c r="J493" s="101"/>
      <c r="K493" s="16"/>
      <c r="L493" s="16"/>
      <c r="O493" s="16"/>
      <c r="P493" s="102"/>
    </row>
    <row r="494">
      <c r="D494" s="16"/>
      <c r="E494" s="16"/>
      <c r="F494" s="16"/>
      <c r="G494" s="16"/>
      <c r="H494" s="16"/>
      <c r="I494" s="16"/>
      <c r="J494" s="101"/>
      <c r="K494" s="16"/>
      <c r="L494" s="16"/>
      <c r="O494" s="16"/>
      <c r="P494" s="102"/>
    </row>
    <row r="495">
      <c r="D495" s="16"/>
      <c r="E495" s="16"/>
      <c r="F495" s="16"/>
      <c r="G495" s="16"/>
      <c r="H495" s="16"/>
      <c r="I495" s="16"/>
      <c r="J495" s="101"/>
      <c r="K495" s="16"/>
      <c r="L495" s="16"/>
      <c r="O495" s="16"/>
      <c r="P495" s="102"/>
    </row>
    <row r="496">
      <c r="D496" s="16"/>
      <c r="E496" s="16"/>
      <c r="F496" s="16"/>
      <c r="G496" s="16"/>
      <c r="H496" s="16"/>
      <c r="I496" s="16"/>
      <c r="J496" s="101"/>
      <c r="K496" s="16"/>
      <c r="L496" s="16"/>
      <c r="O496" s="16"/>
      <c r="P496" s="102"/>
    </row>
    <row r="497">
      <c r="D497" s="16"/>
      <c r="E497" s="16"/>
      <c r="F497" s="16"/>
      <c r="G497" s="16"/>
      <c r="H497" s="16"/>
      <c r="I497" s="16"/>
      <c r="J497" s="101"/>
      <c r="K497" s="16"/>
      <c r="L497" s="16"/>
      <c r="O497" s="16"/>
      <c r="P497" s="102"/>
    </row>
    <row r="498">
      <c r="D498" s="16"/>
      <c r="E498" s="16"/>
      <c r="F498" s="16"/>
      <c r="G498" s="16"/>
      <c r="H498" s="16"/>
      <c r="I498" s="16"/>
      <c r="J498" s="101"/>
      <c r="K498" s="16"/>
      <c r="L498" s="16"/>
      <c r="O498" s="16"/>
      <c r="P498" s="102"/>
    </row>
    <row r="499">
      <c r="D499" s="16"/>
      <c r="E499" s="16"/>
      <c r="F499" s="16"/>
      <c r="G499" s="16"/>
      <c r="H499" s="16"/>
      <c r="I499" s="16"/>
      <c r="J499" s="101"/>
      <c r="K499" s="16"/>
      <c r="L499" s="16"/>
      <c r="O499" s="16"/>
      <c r="P499" s="102"/>
    </row>
    <row r="500">
      <c r="D500" s="16"/>
      <c r="E500" s="16"/>
      <c r="F500" s="16"/>
      <c r="G500" s="16"/>
      <c r="H500" s="16"/>
      <c r="I500" s="16"/>
      <c r="J500" s="101"/>
      <c r="K500" s="16"/>
      <c r="L500" s="16"/>
      <c r="O500" s="16"/>
      <c r="P500" s="102"/>
    </row>
    <row r="501">
      <c r="D501" s="16"/>
      <c r="E501" s="16"/>
      <c r="F501" s="16"/>
      <c r="G501" s="16"/>
      <c r="H501" s="16"/>
      <c r="I501" s="16"/>
      <c r="J501" s="101"/>
      <c r="K501" s="16"/>
      <c r="L501" s="16"/>
      <c r="O501" s="16"/>
      <c r="P501" s="102"/>
    </row>
    <row r="502">
      <c r="D502" s="16"/>
      <c r="E502" s="16"/>
      <c r="F502" s="16"/>
      <c r="G502" s="16"/>
      <c r="H502" s="16"/>
      <c r="I502" s="16"/>
      <c r="J502" s="101"/>
      <c r="K502" s="16"/>
      <c r="L502" s="16"/>
      <c r="O502" s="16"/>
      <c r="P502" s="102"/>
    </row>
    <row r="503">
      <c r="D503" s="16"/>
      <c r="E503" s="16"/>
      <c r="F503" s="16"/>
      <c r="G503" s="16"/>
      <c r="H503" s="16"/>
      <c r="I503" s="16"/>
      <c r="J503" s="101"/>
      <c r="K503" s="16"/>
      <c r="L503" s="16"/>
      <c r="O503" s="16"/>
      <c r="P503" s="102"/>
    </row>
    <row r="504">
      <c r="D504" s="16"/>
      <c r="E504" s="16"/>
      <c r="F504" s="16"/>
      <c r="G504" s="16"/>
      <c r="H504" s="16"/>
      <c r="I504" s="16"/>
      <c r="J504" s="101"/>
      <c r="K504" s="16"/>
      <c r="L504" s="16"/>
      <c r="O504" s="16"/>
      <c r="P504" s="102"/>
    </row>
    <row r="505">
      <c r="D505" s="16"/>
      <c r="E505" s="16"/>
      <c r="F505" s="16"/>
      <c r="G505" s="16"/>
      <c r="H505" s="16"/>
      <c r="I505" s="16"/>
      <c r="J505" s="101"/>
      <c r="K505" s="16"/>
      <c r="L505" s="16"/>
      <c r="O505" s="16"/>
      <c r="P505" s="102"/>
    </row>
    <row r="506">
      <c r="D506" s="16"/>
      <c r="E506" s="16"/>
      <c r="F506" s="16"/>
      <c r="G506" s="16"/>
      <c r="H506" s="16"/>
      <c r="I506" s="16"/>
      <c r="J506" s="101"/>
      <c r="K506" s="16"/>
      <c r="L506" s="16"/>
      <c r="O506" s="16"/>
      <c r="P506" s="102"/>
    </row>
    <row r="507">
      <c r="D507" s="16"/>
      <c r="E507" s="16"/>
      <c r="F507" s="16"/>
      <c r="G507" s="16"/>
      <c r="H507" s="16"/>
      <c r="I507" s="16"/>
      <c r="J507" s="101"/>
      <c r="K507" s="16"/>
      <c r="L507" s="16"/>
      <c r="O507" s="16"/>
      <c r="P507" s="102"/>
    </row>
    <row r="508">
      <c r="D508" s="16"/>
      <c r="E508" s="16"/>
      <c r="F508" s="16"/>
      <c r="G508" s="16"/>
      <c r="H508" s="16"/>
      <c r="I508" s="16"/>
      <c r="J508" s="101"/>
      <c r="K508" s="16"/>
      <c r="L508" s="16"/>
      <c r="O508" s="16"/>
      <c r="P508" s="102"/>
    </row>
    <row r="509">
      <c r="D509" s="16"/>
      <c r="E509" s="16"/>
      <c r="F509" s="16"/>
      <c r="G509" s="16"/>
      <c r="H509" s="16"/>
      <c r="I509" s="16"/>
      <c r="J509" s="101"/>
      <c r="K509" s="16"/>
      <c r="L509" s="16"/>
      <c r="O509" s="16"/>
      <c r="P509" s="102"/>
    </row>
    <row r="510">
      <c r="D510" s="16"/>
      <c r="E510" s="16"/>
      <c r="F510" s="16"/>
      <c r="G510" s="16"/>
      <c r="H510" s="16"/>
      <c r="I510" s="16"/>
      <c r="J510" s="101"/>
      <c r="K510" s="16"/>
      <c r="L510" s="16"/>
      <c r="O510" s="16"/>
      <c r="P510" s="102"/>
    </row>
    <row r="511">
      <c r="D511" s="16"/>
      <c r="E511" s="16"/>
      <c r="F511" s="16"/>
      <c r="G511" s="16"/>
      <c r="H511" s="16"/>
      <c r="I511" s="16"/>
      <c r="J511" s="101"/>
      <c r="K511" s="16"/>
      <c r="L511" s="16"/>
      <c r="O511" s="16"/>
      <c r="P511" s="102"/>
    </row>
    <row r="512">
      <c r="D512" s="16"/>
      <c r="E512" s="16"/>
      <c r="F512" s="16"/>
      <c r="G512" s="16"/>
      <c r="H512" s="16"/>
      <c r="I512" s="16"/>
      <c r="J512" s="101"/>
      <c r="K512" s="16"/>
      <c r="L512" s="16"/>
      <c r="O512" s="16"/>
      <c r="P512" s="102"/>
    </row>
    <row r="513">
      <c r="D513" s="16"/>
      <c r="E513" s="16"/>
      <c r="F513" s="16"/>
      <c r="G513" s="16"/>
      <c r="H513" s="16"/>
      <c r="I513" s="16"/>
      <c r="J513" s="101"/>
      <c r="K513" s="16"/>
      <c r="L513" s="16"/>
      <c r="O513" s="16"/>
      <c r="P513" s="102"/>
    </row>
    <row r="514">
      <c r="D514" s="16"/>
      <c r="E514" s="16"/>
      <c r="F514" s="16"/>
      <c r="G514" s="16"/>
      <c r="H514" s="16"/>
      <c r="I514" s="16"/>
      <c r="J514" s="101"/>
      <c r="K514" s="16"/>
      <c r="L514" s="16"/>
      <c r="O514" s="16"/>
      <c r="P514" s="102"/>
    </row>
    <row r="515">
      <c r="D515" s="16"/>
      <c r="E515" s="16"/>
      <c r="F515" s="16"/>
      <c r="G515" s="16"/>
      <c r="H515" s="16"/>
      <c r="I515" s="16"/>
      <c r="J515" s="101"/>
      <c r="K515" s="16"/>
      <c r="L515" s="16"/>
      <c r="O515" s="16"/>
      <c r="P515" s="102"/>
    </row>
    <row r="516">
      <c r="D516" s="16"/>
      <c r="E516" s="16"/>
      <c r="F516" s="16"/>
      <c r="G516" s="16"/>
      <c r="H516" s="16"/>
      <c r="I516" s="16"/>
      <c r="J516" s="101"/>
      <c r="K516" s="16"/>
      <c r="L516" s="16"/>
      <c r="O516" s="16"/>
      <c r="P516" s="102"/>
    </row>
    <row r="517">
      <c r="D517" s="16"/>
      <c r="E517" s="16"/>
      <c r="F517" s="16"/>
      <c r="G517" s="16"/>
      <c r="H517" s="16"/>
      <c r="I517" s="16"/>
      <c r="J517" s="101"/>
      <c r="K517" s="16"/>
      <c r="L517" s="16"/>
      <c r="O517" s="16"/>
      <c r="P517" s="102"/>
    </row>
    <row r="518">
      <c r="D518" s="16"/>
      <c r="E518" s="16"/>
      <c r="F518" s="16"/>
      <c r="G518" s="16"/>
      <c r="H518" s="16"/>
      <c r="I518" s="16"/>
      <c r="J518" s="101"/>
      <c r="K518" s="16"/>
      <c r="L518" s="16"/>
      <c r="O518" s="16"/>
      <c r="P518" s="102"/>
    </row>
    <row r="519">
      <c r="D519" s="16"/>
      <c r="E519" s="16"/>
      <c r="F519" s="16"/>
      <c r="G519" s="16"/>
      <c r="H519" s="16"/>
      <c r="I519" s="16"/>
      <c r="J519" s="101"/>
      <c r="K519" s="16"/>
      <c r="L519" s="16"/>
      <c r="O519" s="16"/>
      <c r="P519" s="102"/>
    </row>
    <row r="520">
      <c r="D520" s="16"/>
      <c r="E520" s="16"/>
      <c r="F520" s="16"/>
      <c r="G520" s="16"/>
      <c r="H520" s="16"/>
      <c r="I520" s="16"/>
      <c r="J520" s="101"/>
      <c r="K520" s="16"/>
      <c r="L520" s="16"/>
      <c r="O520" s="16"/>
      <c r="P520" s="102"/>
    </row>
    <row r="521">
      <c r="D521" s="16"/>
      <c r="E521" s="16"/>
      <c r="F521" s="16"/>
      <c r="G521" s="16"/>
      <c r="H521" s="16"/>
      <c r="I521" s="16"/>
      <c r="J521" s="101"/>
      <c r="K521" s="16"/>
      <c r="L521" s="16"/>
      <c r="O521" s="16"/>
      <c r="P521" s="102"/>
    </row>
    <row r="522">
      <c r="D522" s="16"/>
      <c r="E522" s="16"/>
      <c r="F522" s="16"/>
      <c r="G522" s="16"/>
      <c r="H522" s="16"/>
      <c r="I522" s="16"/>
      <c r="J522" s="101"/>
      <c r="K522" s="16"/>
      <c r="L522" s="16"/>
      <c r="O522" s="16"/>
      <c r="P522" s="102"/>
    </row>
    <row r="523">
      <c r="D523" s="16"/>
      <c r="E523" s="16"/>
      <c r="F523" s="16"/>
      <c r="G523" s="16"/>
      <c r="H523" s="16"/>
      <c r="I523" s="16"/>
      <c r="J523" s="101"/>
      <c r="K523" s="16"/>
      <c r="L523" s="16"/>
      <c r="O523" s="16"/>
      <c r="P523" s="102"/>
    </row>
    <row r="524">
      <c r="D524" s="16"/>
      <c r="E524" s="16"/>
      <c r="F524" s="16"/>
      <c r="G524" s="16"/>
      <c r="H524" s="16"/>
      <c r="I524" s="16"/>
      <c r="J524" s="101"/>
      <c r="K524" s="16"/>
      <c r="L524" s="16"/>
      <c r="O524" s="16"/>
      <c r="P524" s="102"/>
    </row>
    <row r="525">
      <c r="D525" s="16"/>
      <c r="E525" s="16"/>
      <c r="F525" s="16"/>
      <c r="G525" s="16"/>
      <c r="H525" s="16"/>
      <c r="I525" s="16"/>
      <c r="J525" s="101"/>
      <c r="K525" s="16"/>
      <c r="L525" s="16"/>
      <c r="O525" s="16"/>
      <c r="P525" s="102"/>
    </row>
    <row r="526">
      <c r="D526" s="16"/>
      <c r="E526" s="16"/>
      <c r="F526" s="16"/>
      <c r="G526" s="16"/>
      <c r="H526" s="16"/>
      <c r="I526" s="16"/>
      <c r="J526" s="101"/>
      <c r="K526" s="16"/>
      <c r="L526" s="16"/>
      <c r="O526" s="16"/>
      <c r="P526" s="102"/>
    </row>
    <row r="527">
      <c r="D527" s="16"/>
      <c r="E527" s="16"/>
      <c r="F527" s="16"/>
      <c r="G527" s="16"/>
      <c r="H527" s="16"/>
      <c r="I527" s="16"/>
      <c r="J527" s="101"/>
      <c r="K527" s="16"/>
      <c r="L527" s="16"/>
      <c r="O527" s="16"/>
      <c r="P527" s="102"/>
    </row>
    <row r="528">
      <c r="D528" s="16"/>
      <c r="E528" s="16"/>
      <c r="F528" s="16"/>
      <c r="G528" s="16"/>
      <c r="H528" s="16"/>
      <c r="I528" s="16"/>
      <c r="J528" s="101"/>
      <c r="K528" s="16"/>
      <c r="L528" s="16"/>
      <c r="O528" s="16"/>
      <c r="P528" s="102"/>
    </row>
    <row r="529">
      <c r="D529" s="16"/>
      <c r="E529" s="16"/>
      <c r="F529" s="16"/>
      <c r="G529" s="16"/>
      <c r="H529" s="16"/>
      <c r="I529" s="16"/>
      <c r="J529" s="101"/>
      <c r="K529" s="16"/>
      <c r="L529" s="16"/>
      <c r="O529" s="16"/>
      <c r="P529" s="102"/>
    </row>
    <row r="530">
      <c r="D530" s="16"/>
      <c r="E530" s="16"/>
      <c r="F530" s="16"/>
      <c r="G530" s="16"/>
      <c r="H530" s="16"/>
      <c r="I530" s="16"/>
      <c r="J530" s="101"/>
      <c r="K530" s="16"/>
      <c r="L530" s="16"/>
      <c r="O530" s="16"/>
      <c r="P530" s="102"/>
    </row>
    <row r="531">
      <c r="D531" s="16"/>
      <c r="E531" s="16"/>
      <c r="F531" s="16"/>
      <c r="G531" s="16"/>
      <c r="H531" s="16"/>
      <c r="I531" s="16"/>
      <c r="J531" s="101"/>
      <c r="K531" s="16"/>
      <c r="L531" s="16"/>
      <c r="O531" s="16"/>
      <c r="P531" s="102"/>
    </row>
    <row r="532">
      <c r="D532" s="16"/>
      <c r="E532" s="16"/>
      <c r="F532" s="16"/>
      <c r="G532" s="16"/>
      <c r="H532" s="16"/>
      <c r="I532" s="16"/>
      <c r="J532" s="101"/>
      <c r="K532" s="16"/>
      <c r="L532" s="16"/>
      <c r="O532" s="16"/>
      <c r="P532" s="102"/>
    </row>
    <row r="533">
      <c r="D533" s="16"/>
      <c r="E533" s="16"/>
      <c r="F533" s="16"/>
      <c r="G533" s="16"/>
      <c r="H533" s="16"/>
      <c r="I533" s="16"/>
      <c r="J533" s="101"/>
      <c r="K533" s="16"/>
      <c r="L533" s="16"/>
      <c r="O533" s="16"/>
      <c r="P533" s="102"/>
    </row>
    <row r="534">
      <c r="D534" s="16"/>
      <c r="E534" s="16"/>
      <c r="F534" s="16"/>
      <c r="G534" s="16"/>
      <c r="H534" s="16"/>
      <c r="I534" s="16"/>
      <c r="J534" s="101"/>
      <c r="K534" s="16"/>
      <c r="L534" s="16"/>
      <c r="O534" s="16"/>
      <c r="P534" s="102"/>
    </row>
    <row r="535">
      <c r="D535" s="16"/>
      <c r="E535" s="16"/>
      <c r="F535" s="16"/>
      <c r="G535" s="16"/>
      <c r="H535" s="16"/>
      <c r="I535" s="16"/>
      <c r="J535" s="101"/>
      <c r="K535" s="16"/>
      <c r="L535" s="16"/>
      <c r="O535" s="16"/>
      <c r="P535" s="102"/>
    </row>
    <row r="536">
      <c r="D536" s="16"/>
      <c r="E536" s="16"/>
      <c r="F536" s="16"/>
      <c r="G536" s="16"/>
      <c r="H536" s="16"/>
      <c r="I536" s="16"/>
      <c r="J536" s="101"/>
      <c r="K536" s="16"/>
      <c r="L536" s="16"/>
      <c r="O536" s="16"/>
      <c r="P536" s="102"/>
    </row>
    <row r="537">
      <c r="D537" s="16"/>
      <c r="E537" s="16"/>
      <c r="F537" s="16"/>
      <c r="G537" s="16"/>
      <c r="H537" s="16"/>
      <c r="I537" s="16"/>
      <c r="J537" s="101"/>
      <c r="K537" s="16"/>
      <c r="L537" s="16"/>
      <c r="O537" s="16"/>
      <c r="P537" s="102"/>
    </row>
    <row r="538">
      <c r="D538" s="16"/>
      <c r="E538" s="16"/>
      <c r="F538" s="16"/>
      <c r="G538" s="16"/>
      <c r="H538" s="16"/>
      <c r="I538" s="16"/>
      <c r="J538" s="101"/>
      <c r="K538" s="16"/>
      <c r="L538" s="16"/>
      <c r="O538" s="16"/>
      <c r="P538" s="102"/>
    </row>
    <row r="539">
      <c r="D539" s="16"/>
      <c r="E539" s="16"/>
      <c r="F539" s="16"/>
      <c r="G539" s="16"/>
      <c r="H539" s="16"/>
      <c r="I539" s="16"/>
      <c r="J539" s="101"/>
      <c r="K539" s="16"/>
      <c r="L539" s="16"/>
      <c r="O539" s="16"/>
      <c r="P539" s="102"/>
    </row>
    <row r="540">
      <c r="D540" s="16"/>
      <c r="E540" s="16"/>
      <c r="F540" s="16"/>
      <c r="G540" s="16"/>
      <c r="H540" s="16"/>
      <c r="I540" s="16"/>
      <c r="J540" s="101"/>
      <c r="K540" s="16"/>
      <c r="L540" s="16"/>
      <c r="O540" s="16"/>
      <c r="P540" s="102"/>
    </row>
    <row r="541">
      <c r="D541" s="16"/>
      <c r="E541" s="16"/>
      <c r="F541" s="16"/>
      <c r="G541" s="16"/>
      <c r="H541" s="16"/>
      <c r="I541" s="16"/>
      <c r="J541" s="101"/>
      <c r="K541" s="16"/>
      <c r="L541" s="16"/>
      <c r="O541" s="16"/>
      <c r="P541" s="102"/>
    </row>
    <row r="542">
      <c r="D542" s="16"/>
      <c r="E542" s="16"/>
      <c r="F542" s="16"/>
      <c r="G542" s="16"/>
      <c r="H542" s="16"/>
      <c r="I542" s="16"/>
      <c r="J542" s="101"/>
      <c r="K542" s="16"/>
      <c r="L542" s="16"/>
      <c r="O542" s="16"/>
      <c r="P542" s="102"/>
    </row>
    <row r="543">
      <c r="D543" s="16"/>
      <c r="E543" s="16"/>
      <c r="F543" s="16"/>
      <c r="G543" s="16"/>
      <c r="H543" s="16"/>
      <c r="I543" s="16"/>
      <c r="J543" s="101"/>
      <c r="K543" s="16"/>
      <c r="L543" s="16"/>
      <c r="O543" s="16"/>
      <c r="P543" s="102"/>
    </row>
    <row r="544">
      <c r="D544" s="16"/>
      <c r="E544" s="16"/>
      <c r="F544" s="16"/>
      <c r="G544" s="16"/>
      <c r="H544" s="16"/>
      <c r="I544" s="16"/>
      <c r="J544" s="101"/>
      <c r="K544" s="16"/>
      <c r="L544" s="16"/>
      <c r="O544" s="16"/>
      <c r="P544" s="102"/>
    </row>
    <row r="545">
      <c r="D545" s="16"/>
      <c r="E545" s="16"/>
      <c r="F545" s="16"/>
      <c r="G545" s="16"/>
      <c r="H545" s="16"/>
      <c r="I545" s="16"/>
      <c r="J545" s="101"/>
      <c r="K545" s="16"/>
      <c r="L545" s="16"/>
      <c r="O545" s="16"/>
      <c r="P545" s="102"/>
    </row>
    <row r="546">
      <c r="D546" s="16"/>
      <c r="E546" s="16"/>
      <c r="F546" s="16"/>
      <c r="G546" s="16"/>
      <c r="H546" s="16"/>
      <c r="I546" s="16"/>
      <c r="J546" s="101"/>
      <c r="K546" s="16"/>
      <c r="L546" s="16"/>
      <c r="O546" s="16"/>
      <c r="P546" s="102"/>
    </row>
    <row r="547">
      <c r="D547" s="16"/>
      <c r="E547" s="16"/>
      <c r="F547" s="16"/>
      <c r="G547" s="16"/>
      <c r="H547" s="16"/>
      <c r="I547" s="16"/>
      <c r="J547" s="101"/>
      <c r="K547" s="16"/>
      <c r="L547" s="16"/>
      <c r="O547" s="16"/>
      <c r="P547" s="102"/>
    </row>
    <row r="548">
      <c r="D548" s="16"/>
      <c r="E548" s="16"/>
      <c r="F548" s="16"/>
      <c r="G548" s="16"/>
      <c r="H548" s="16"/>
      <c r="I548" s="16"/>
      <c r="J548" s="101"/>
      <c r="K548" s="16"/>
      <c r="L548" s="16"/>
      <c r="O548" s="16"/>
      <c r="P548" s="102"/>
    </row>
    <row r="549">
      <c r="D549" s="16"/>
      <c r="E549" s="16"/>
      <c r="F549" s="16"/>
      <c r="G549" s="16"/>
      <c r="H549" s="16"/>
      <c r="I549" s="16"/>
      <c r="J549" s="101"/>
      <c r="K549" s="16"/>
      <c r="L549" s="16"/>
      <c r="O549" s="16"/>
      <c r="P549" s="102"/>
    </row>
    <row r="550">
      <c r="D550" s="16"/>
      <c r="E550" s="16"/>
      <c r="F550" s="16"/>
      <c r="G550" s="16"/>
      <c r="H550" s="16"/>
      <c r="I550" s="16"/>
      <c r="J550" s="101"/>
      <c r="K550" s="16"/>
      <c r="L550" s="16"/>
      <c r="O550" s="16"/>
      <c r="P550" s="102"/>
    </row>
    <row r="551">
      <c r="D551" s="16"/>
      <c r="E551" s="16"/>
      <c r="F551" s="16"/>
      <c r="G551" s="16"/>
      <c r="H551" s="16"/>
      <c r="I551" s="16"/>
      <c r="J551" s="101"/>
      <c r="K551" s="16"/>
      <c r="L551" s="16"/>
      <c r="O551" s="16"/>
      <c r="P551" s="102"/>
    </row>
    <row r="552">
      <c r="D552" s="16"/>
      <c r="E552" s="16"/>
      <c r="F552" s="16"/>
      <c r="G552" s="16"/>
      <c r="H552" s="16"/>
      <c r="I552" s="16"/>
      <c r="J552" s="101"/>
      <c r="K552" s="16"/>
      <c r="L552" s="16"/>
      <c r="O552" s="16"/>
      <c r="P552" s="102"/>
    </row>
    <row r="553">
      <c r="D553" s="16"/>
      <c r="E553" s="16"/>
      <c r="F553" s="16"/>
      <c r="G553" s="16"/>
      <c r="H553" s="16"/>
      <c r="I553" s="16"/>
      <c r="J553" s="101"/>
      <c r="K553" s="16"/>
      <c r="L553" s="16"/>
      <c r="O553" s="16"/>
      <c r="P553" s="102"/>
    </row>
    <row r="554">
      <c r="D554" s="16"/>
      <c r="E554" s="16"/>
      <c r="F554" s="16"/>
      <c r="G554" s="16"/>
      <c r="H554" s="16"/>
      <c r="I554" s="16"/>
      <c r="J554" s="101"/>
      <c r="K554" s="16"/>
      <c r="L554" s="16"/>
      <c r="O554" s="16"/>
      <c r="P554" s="102"/>
    </row>
    <row r="555">
      <c r="D555" s="16"/>
      <c r="E555" s="16"/>
      <c r="F555" s="16"/>
      <c r="G555" s="16"/>
      <c r="H555" s="16"/>
      <c r="I555" s="16"/>
      <c r="J555" s="101"/>
      <c r="K555" s="16"/>
      <c r="L555" s="16"/>
      <c r="O555" s="16"/>
      <c r="P555" s="102"/>
    </row>
    <row r="556">
      <c r="D556" s="16"/>
      <c r="E556" s="16"/>
      <c r="F556" s="16"/>
      <c r="G556" s="16"/>
      <c r="H556" s="16"/>
      <c r="I556" s="16"/>
      <c r="J556" s="101"/>
      <c r="K556" s="16"/>
      <c r="L556" s="16"/>
      <c r="O556" s="16"/>
      <c r="P556" s="102"/>
    </row>
    <row r="557">
      <c r="D557" s="16"/>
      <c r="E557" s="16"/>
      <c r="F557" s="16"/>
      <c r="G557" s="16"/>
      <c r="H557" s="16"/>
      <c r="I557" s="16"/>
      <c r="J557" s="101"/>
      <c r="K557" s="16"/>
      <c r="L557" s="16"/>
      <c r="O557" s="16"/>
      <c r="P557" s="102"/>
    </row>
    <row r="558">
      <c r="D558" s="16"/>
      <c r="E558" s="16"/>
      <c r="F558" s="16"/>
      <c r="G558" s="16"/>
      <c r="H558" s="16"/>
      <c r="I558" s="16"/>
      <c r="J558" s="101"/>
      <c r="K558" s="16"/>
      <c r="L558" s="16"/>
      <c r="O558" s="16"/>
      <c r="P558" s="102"/>
    </row>
    <row r="559">
      <c r="D559" s="16"/>
      <c r="E559" s="16"/>
      <c r="F559" s="16"/>
      <c r="G559" s="16"/>
      <c r="H559" s="16"/>
      <c r="I559" s="16"/>
      <c r="J559" s="101"/>
      <c r="K559" s="16"/>
      <c r="L559" s="16"/>
      <c r="O559" s="16"/>
      <c r="P559" s="102"/>
    </row>
    <row r="560">
      <c r="D560" s="16"/>
      <c r="E560" s="16"/>
      <c r="F560" s="16"/>
      <c r="G560" s="16"/>
      <c r="H560" s="16"/>
      <c r="I560" s="16"/>
      <c r="J560" s="101"/>
      <c r="K560" s="16"/>
      <c r="L560" s="16"/>
      <c r="O560" s="16"/>
      <c r="P560" s="102"/>
    </row>
    <row r="561">
      <c r="D561" s="16"/>
      <c r="E561" s="16"/>
      <c r="F561" s="16"/>
      <c r="G561" s="16"/>
      <c r="H561" s="16"/>
      <c r="I561" s="16"/>
      <c r="J561" s="101"/>
      <c r="K561" s="16"/>
      <c r="L561" s="16"/>
      <c r="O561" s="16"/>
      <c r="P561" s="102"/>
    </row>
    <row r="562">
      <c r="D562" s="16"/>
      <c r="E562" s="16"/>
      <c r="F562" s="16"/>
      <c r="G562" s="16"/>
      <c r="H562" s="16"/>
      <c r="I562" s="16"/>
      <c r="J562" s="101"/>
      <c r="K562" s="16"/>
      <c r="L562" s="16"/>
      <c r="O562" s="16"/>
      <c r="P562" s="102"/>
    </row>
    <row r="563">
      <c r="D563" s="16"/>
      <c r="E563" s="16"/>
      <c r="F563" s="16"/>
      <c r="G563" s="16"/>
      <c r="H563" s="16"/>
      <c r="I563" s="16"/>
      <c r="J563" s="101"/>
      <c r="K563" s="16"/>
      <c r="L563" s="16"/>
      <c r="O563" s="16"/>
      <c r="P563" s="102"/>
    </row>
    <row r="564">
      <c r="D564" s="16"/>
      <c r="E564" s="16"/>
      <c r="F564" s="16"/>
      <c r="G564" s="16"/>
      <c r="H564" s="16"/>
      <c r="I564" s="16"/>
      <c r="J564" s="101"/>
      <c r="K564" s="16"/>
      <c r="L564" s="16"/>
      <c r="O564" s="16"/>
      <c r="P564" s="102"/>
    </row>
    <row r="565">
      <c r="D565" s="16"/>
      <c r="E565" s="16"/>
      <c r="F565" s="16"/>
      <c r="G565" s="16"/>
      <c r="H565" s="16"/>
      <c r="I565" s="16"/>
      <c r="J565" s="101"/>
      <c r="K565" s="16"/>
      <c r="L565" s="16"/>
      <c r="O565" s="16"/>
      <c r="P565" s="102"/>
    </row>
    <row r="566">
      <c r="D566" s="16"/>
      <c r="E566" s="16"/>
      <c r="F566" s="16"/>
      <c r="G566" s="16"/>
      <c r="H566" s="16"/>
      <c r="I566" s="16"/>
      <c r="J566" s="101"/>
      <c r="K566" s="16"/>
      <c r="L566" s="16"/>
      <c r="O566" s="16"/>
      <c r="P566" s="102"/>
    </row>
    <row r="567">
      <c r="D567" s="16"/>
      <c r="E567" s="16"/>
      <c r="F567" s="16"/>
      <c r="G567" s="16"/>
      <c r="H567" s="16"/>
      <c r="I567" s="16"/>
      <c r="J567" s="101"/>
      <c r="K567" s="16"/>
      <c r="L567" s="16"/>
      <c r="O567" s="16"/>
      <c r="P567" s="102"/>
    </row>
    <row r="568">
      <c r="D568" s="16"/>
      <c r="E568" s="16"/>
      <c r="F568" s="16"/>
      <c r="G568" s="16"/>
      <c r="H568" s="16"/>
      <c r="I568" s="16"/>
      <c r="J568" s="101"/>
      <c r="K568" s="16"/>
      <c r="L568" s="16"/>
      <c r="O568" s="16"/>
      <c r="P568" s="102"/>
    </row>
    <row r="569">
      <c r="D569" s="16"/>
      <c r="E569" s="16"/>
      <c r="F569" s="16"/>
      <c r="G569" s="16"/>
      <c r="H569" s="16"/>
      <c r="I569" s="16"/>
      <c r="J569" s="101"/>
      <c r="K569" s="16"/>
      <c r="L569" s="16"/>
      <c r="O569" s="16"/>
      <c r="P569" s="102"/>
    </row>
    <row r="570">
      <c r="D570" s="16"/>
      <c r="E570" s="16"/>
      <c r="F570" s="16"/>
      <c r="G570" s="16"/>
      <c r="H570" s="16"/>
      <c r="I570" s="16"/>
      <c r="J570" s="101"/>
      <c r="K570" s="16"/>
      <c r="L570" s="16"/>
      <c r="O570" s="16"/>
      <c r="P570" s="102"/>
    </row>
    <row r="571">
      <c r="D571" s="16"/>
      <c r="E571" s="16"/>
      <c r="F571" s="16"/>
      <c r="G571" s="16"/>
      <c r="H571" s="16"/>
      <c r="I571" s="16"/>
      <c r="J571" s="101"/>
      <c r="K571" s="16"/>
      <c r="L571" s="16"/>
      <c r="O571" s="16"/>
      <c r="P571" s="102"/>
    </row>
    <row r="572">
      <c r="D572" s="16"/>
      <c r="E572" s="16"/>
      <c r="F572" s="16"/>
      <c r="G572" s="16"/>
      <c r="H572" s="16"/>
      <c r="I572" s="16"/>
      <c r="J572" s="101"/>
      <c r="K572" s="16"/>
      <c r="L572" s="16"/>
      <c r="O572" s="16"/>
      <c r="P572" s="102"/>
    </row>
    <row r="573">
      <c r="D573" s="16"/>
      <c r="E573" s="16"/>
      <c r="F573" s="16"/>
      <c r="G573" s="16"/>
      <c r="H573" s="16"/>
      <c r="I573" s="16"/>
      <c r="J573" s="101"/>
      <c r="K573" s="16"/>
      <c r="L573" s="16"/>
      <c r="O573" s="16"/>
      <c r="P573" s="102"/>
    </row>
    <row r="574">
      <c r="D574" s="16"/>
      <c r="E574" s="16"/>
      <c r="F574" s="16"/>
      <c r="G574" s="16"/>
      <c r="H574" s="16"/>
      <c r="I574" s="16"/>
      <c r="J574" s="101"/>
      <c r="K574" s="16"/>
      <c r="L574" s="16"/>
      <c r="O574" s="16"/>
      <c r="P574" s="102"/>
    </row>
    <row r="575">
      <c r="D575" s="16"/>
      <c r="E575" s="16"/>
      <c r="F575" s="16"/>
      <c r="G575" s="16"/>
      <c r="H575" s="16"/>
      <c r="I575" s="16"/>
      <c r="J575" s="101"/>
      <c r="K575" s="16"/>
      <c r="L575" s="16"/>
      <c r="O575" s="16"/>
      <c r="P575" s="102"/>
    </row>
    <row r="576">
      <c r="D576" s="16"/>
      <c r="E576" s="16"/>
      <c r="F576" s="16"/>
      <c r="G576" s="16"/>
      <c r="H576" s="16"/>
      <c r="I576" s="16"/>
      <c r="J576" s="101"/>
      <c r="K576" s="16"/>
      <c r="L576" s="16"/>
      <c r="O576" s="16"/>
      <c r="P576" s="102"/>
    </row>
    <row r="577">
      <c r="D577" s="16"/>
      <c r="E577" s="16"/>
      <c r="F577" s="16"/>
      <c r="G577" s="16"/>
      <c r="H577" s="16"/>
      <c r="I577" s="16"/>
      <c r="J577" s="101"/>
      <c r="K577" s="16"/>
      <c r="L577" s="16"/>
      <c r="O577" s="16"/>
      <c r="P577" s="102"/>
    </row>
    <row r="578">
      <c r="D578" s="16"/>
      <c r="E578" s="16"/>
      <c r="F578" s="16"/>
      <c r="G578" s="16"/>
      <c r="H578" s="16"/>
      <c r="I578" s="16"/>
      <c r="J578" s="101"/>
      <c r="K578" s="16"/>
      <c r="L578" s="16"/>
      <c r="O578" s="16"/>
      <c r="P578" s="102"/>
    </row>
    <row r="579">
      <c r="D579" s="16"/>
      <c r="E579" s="16"/>
      <c r="F579" s="16"/>
      <c r="G579" s="16"/>
      <c r="H579" s="16"/>
      <c r="I579" s="16"/>
      <c r="J579" s="101"/>
      <c r="K579" s="16"/>
      <c r="L579" s="16"/>
      <c r="O579" s="16"/>
      <c r="P579" s="102"/>
    </row>
    <row r="580">
      <c r="D580" s="16"/>
      <c r="E580" s="16"/>
      <c r="F580" s="16"/>
      <c r="G580" s="16"/>
      <c r="H580" s="16"/>
      <c r="I580" s="16"/>
      <c r="J580" s="101"/>
      <c r="K580" s="16"/>
      <c r="L580" s="16"/>
      <c r="O580" s="16"/>
      <c r="P580" s="102"/>
    </row>
    <row r="581">
      <c r="D581" s="16"/>
      <c r="E581" s="16"/>
      <c r="F581" s="16"/>
      <c r="G581" s="16"/>
      <c r="H581" s="16"/>
      <c r="I581" s="16"/>
      <c r="J581" s="101"/>
      <c r="K581" s="16"/>
      <c r="L581" s="16"/>
      <c r="O581" s="16"/>
      <c r="P581" s="102"/>
    </row>
    <row r="582">
      <c r="D582" s="16"/>
      <c r="E582" s="16"/>
      <c r="F582" s="16"/>
      <c r="G582" s="16"/>
      <c r="H582" s="16"/>
      <c r="I582" s="16"/>
      <c r="J582" s="101"/>
      <c r="K582" s="16"/>
      <c r="L582" s="16"/>
      <c r="O582" s="16"/>
      <c r="P582" s="102"/>
    </row>
    <row r="583">
      <c r="D583" s="16"/>
      <c r="E583" s="16"/>
      <c r="F583" s="16"/>
      <c r="G583" s="16"/>
      <c r="H583" s="16"/>
      <c r="I583" s="16"/>
      <c r="J583" s="101"/>
      <c r="K583" s="16"/>
      <c r="L583" s="16"/>
      <c r="O583" s="16"/>
      <c r="P583" s="102"/>
    </row>
    <row r="584">
      <c r="D584" s="16"/>
      <c r="E584" s="16"/>
      <c r="F584" s="16"/>
      <c r="G584" s="16"/>
      <c r="H584" s="16"/>
      <c r="I584" s="16"/>
      <c r="J584" s="101"/>
      <c r="K584" s="16"/>
      <c r="L584" s="16"/>
      <c r="O584" s="16"/>
      <c r="P584" s="102"/>
    </row>
    <row r="585">
      <c r="D585" s="16"/>
      <c r="E585" s="16"/>
      <c r="F585" s="16"/>
      <c r="G585" s="16"/>
      <c r="H585" s="16"/>
      <c r="I585" s="16"/>
      <c r="J585" s="101"/>
      <c r="K585" s="16"/>
      <c r="L585" s="16"/>
      <c r="O585" s="16"/>
      <c r="P585" s="102"/>
    </row>
    <row r="586">
      <c r="D586" s="16"/>
      <c r="E586" s="16"/>
      <c r="F586" s="16"/>
      <c r="G586" s="16"/>
      <c r="H586" s="16"/>
      <c r="I586" s="16"/>
      <c r="J586" s="101"/>
      <c r="K586" s="16"/>
      <c r="L586" s="16"/>
      <c r="O586" s="16"/>
      <c r="P586" s="102"/>
    </row>
    <row r="587">
      <c r="D587" s="16"/>
      <c r="E587" s="16"/>
      <c r="F587" s="16"/>
      <c r="G587" s="16"/>
      <c r="H587" s="16"/>
      <c r="I587" s="16"/>
      <c r="J587" s="101"/>
      <c r="K587" s="16"/>
      <c r="L587" s="16"/>
      <c r="O587" s="16"/>
      <c r="P587" s="102"/>
    </row>
    <row r="588">
      <c r="D588" s="16"/>
      <c r="E588" s="16"/>
      <c r="F588" s="16"/>
      <c r="G588" s="16"/>
      <c r="H588" s="16"/>
      <c r="I588" s="16"/>
      <c r="J588" s="101"/>
      <c r="K588" s="16"/>
      <c r="L588" s="16"/>
      <c r="O588" s="16"/>
      <c r="P588" s="102"/>
    </row>
    <row r="589">
      <c r="D589" s="16"/>
      <c r="E589" s="16"/>
      <c r="F589" s="16"/>
      <c r="G589" s="16"/>
      <c r="H589" s="16"/>
      <c r="I589" s="16"/>
      <c r="J589" s="101"/>
      <c r="K589" s="16"/>
      <c r="L589" s="16"/>
      <c r="O589" s="16"/>
      <c r="P589" s="102"/>
    </row>
    <row r="590">
      <c r="D590" s="16"/>
      <c r="E590" s="16"/>
      <c r="F590" s="16"/>
      <c r="G590" s="16"/>
      <c r="H590" s="16"/>
      <c r="I590" s="16"/>
      <c r="J590" s="101"/>
      <c r="K590" s="16"/>
      <c r="L590" s="16"/>
      <c r="O590" s="16"/>
      <c r="P590" s="102"/>
    </row>
    <row r="591">
      <c r="D591" s="16"/>
      <c r="E591" s="16"/>
      <c r="F591" s="16"/>
      <c r="G591" s="16"/>
      <c r="H591" s="16"/>
      <c r="I591" s="16"/>
      <c r="J591" s="101"/>
      <c r="K591" s="16"/>
      <c r="L591" s="16"/>
      <c r="O591" s="16"/>
      <c r="P591" s="102"/>
    </row>
    <row r="592">
      <c r="D592" s="16"/>
      <c r="E592" s="16"/>
      <c r="F592" s="16"/>
      <c r="G592" s="16"/>
      <c r="H592" s="16"/>
      <c r="I592" s="16"/>
      <c r="J592" s="101"/>
      <c r="K592" s="16"/>
      <c r="L592" s="16"/>
      <c r="O592" s="16"/>
      <c r="P592" s="102"/>
    </row>
    <row r="593">
      <c r="D593" s="16"/>
      <c r="E593" s="16"/>
      <c r="F593" s="16"/>
      <c r="G593" s="16"/>
      <c r="H593" s="16"/>
      <c r="I593" s="16"/>
      <c r="J593" s="101"/>
      <c r="K593" s="16"/>
      <c r="L593" s="16"/>
      <c r="O593" s="16"/>
      <c r="P593" s="102"/>
    </row>
    <row r="594">
      <c r="D594" s="16"/>
      <c r="E594" s="16"/>
      <c r="F594" s="16"/>
      <c r="G594" s="16"/>
      <c r="H594" s="16"/>
      <c r="I594" s="16"/>
      <c r="J594" s="101"/>
      <c r="K594" s="16"/>
      <c r="L594" s="16"/>
      <c r="O594" s="16"/>
      <c r="P594" s="102"/>
    </row>
    <row r="595">
      <c r="D595" s="16"/>
      <c r="E595" s="16"/>
      <c r="F595" s="16"/>
      <c r="G595" s="16"/>
      <c r="H595" s="16"/>
      <c r="I595" s="16"/>
      <c r="J595" s="101"/>
      <c r="K595" s="16"/>
      <c r="L595" s="16"/>
      <c r="O595" s="16"/>
      <c r="P595" s="102"/>
    </row>
    <row r="596">
      <c r="D596" s="16"/>
      <c r="E596" s="16"/>
      <c r="F596" s="16"/>
      <c r="G596" s="16"/>
      <c r="H596" s="16"/>
      <c r="I596" s="16"/>
      <c r="J596" s="101"/>
      <c r="K596" s="16"/>
      <c r="L596" s="16"/>
      <c r="O596" s="16"/>
      <c r="P596" s="102"/>
    </row>
    <row r="597">
      <c r="D597" s="16"/>
      <c r="E597" s="16"/>
      <c r="F597" s="16"/>
      <c r="G597" s="16"/>
      <c r="H597" s="16"/>
      <c r="I597" s="16"/>
      <c r="J597" s="101"/>
      <c r="K597" s="16"/>
      <c r="L597" s="16"/>
      <c r="O597" s="16"/>
      <c r="P597" s="102"/>
    </row>
    <row r="598">
      <c r="D598" s="16"/>
      <c r="E598" s="16"/>
      <c r="F598" s="16"/>
      <c r="G598" s="16"/>
      <c r="H598" s="16"/>
      <c r="I598" s="16"/>
      <c r="J598" s="101"/>
      <c r="K598" s="16"/>
      <c r="L598" s="16"/>
      <c r="O598" s="16"/>
      <c r="P598" s="102"/>
    </row>
    <row r="599">
      <c r="D599" s="16"/>
      <c r="E599" s="16"/>
      <c r="F599" s="16"/>
      <c r="G599" s="16"/>
      <c r="H599" s="16"/>
      <c r="I599" s="16"/>
      <c r="J599" s="101"/>
      <c r="K599" s="16"/>
      <c r="L599" s="16"/>
      <c r="O599" s="16"/>
      <c r="P599" s="102"/>
    </row>
    <row r="600">
      <c r="D600" s="16"/>
      <c r="E600" s="16"/>
      <c r="F600" s="16"/>
      <c r="G600" s="16"/>
      <c r="H600" s="16"/>
      <c r="I600" s="16"/>
      <c r="J600" s="101"/>
      <c r="K600" s="16"/>
      <c r="L600" s="16"/>
      <c r="O600" s="16"/>
      <c r="P600" s="102"/>
    </row>
    <row r="601">
      <c r="D601" s="16"/>
      <c r="E601" s="16"/>
      <c r="F601" s="16"/>
      <c r="G601" s="16"/>
      <c r="H601" s="16"/>
      <c r="I601" s="16"/>
      <c r="J601" s="101"/>
      <c r="K601" s="16"/>
      <c r="L601" s="16"/>
      <c r="O601" s="16"/>
      <c r="P601" s="102"/>
    </row>
    <row r="602">
      <c r="D602" s="16"/>
      <c r="E602" s="16"/>
      <c r="F602" s="16"/>
      <c r="G602" s="16"/>
      <c r="H602" s="16"/>
      <c r="I602" s="16"/>
      <c r="J602" s="101"/>
      <c r="K602" s="16"/>
      <c r="L602" s="16"/>
      <c r="O602" s="16"/>
      <c r="P602" s="102"/>
    </row>
    <row r="603">
      <c r="D603" s="16"/>
      <c r="E603" s="16"/>
      <c r="F603" s="16"/>
      <c r="G603" s="16"/>
      <c r="H603" s="16"/>
      <c r="I603" s="16"/>
      <c r="J603" s="101"/>
      <c r="K603" s="16"/>
      <c r="L603" s="16"/>
      <c r="O603" s="16"/>
      <c r="P603" s="102"/>
    </row>
    <row r="604">
      <c r="D604" s="16"/>
      <c r="E604" s="16"/>
      <c r="F604" s="16"/>
      <c r="G604" s="16"/>
      <c r="H604" s="16"/>
      <c r="I604" s="16"/>
      <c r="J604" s="101"/>
      <c r="K604" s="16"/>
      <c r="L604" s="16"/>
      <c r="O604" s="16"/>
      <c r="P604" s="102"/>
    </row>
    <row r="605">
      <c r="D605" s="16"/>
      <c r="E605" s="16"/>
      <c r="F605" s="16"/>
      <c r="G605" s="16"/>
      <c r="H605" s="16"/>
      <c r="I605" s="16"/>
      <c r="J605" s="101"/>
      <c r="K605" s="16"/>
      <c r="L605" s="16"/>
      <c r="O605" s="16"/>
      <c r="P605" s="102"/>
    </row>
    <row r="606">
      <c r="D606" s="16"/>
      <c r="E606" s="16"/>
      <c r="F606" s="16"/>
      <c r="G606" s="16"/>
      <c r="H606" s="16"/>
      <c r="I606" s="16"/>
      <c r="J606" s="101"/>
      <c r="K606" s="16"/>
      <c r="L606" s="16"/>
      <c r="O606" s="16"/>
      <c r="P606" s="102"/>
    </row>
    <row r="607">
      <c r="D607" s="16"/>
      <c r="E607" s="16"/>
      <c r="F607" s="16"/>
      <c r="G607" s="16"/>
      <c r="H607" s="16"/>
      <c r="I607" s="16"/>
      <c r="J607" s="101"/>
      <c r="K607" s="16"/>
      <c r="L607" s="16"/>
      <c r="O607" s="16"/>
      <c r="P607" s="102"/>
    </row>
    <row r="608">
      <c r="D608" s="16"/>
      <c r="E608" s="16"/>
      <c r="F608" s="16"/>
      <c r="G608" s="16"/>
      <c r="H608" s="16"/>
      <c r="I608" s="16"/>
      <c r="J608" s="101"/>
      <c r="K608" s="16"/>
      <c r="L608" s="16"/>
      <c r="O608" s="16"/>
      <c r="P608" s="102"/>
    </row>
    <row r="609">
      <c r="D609" s="16"/>
      <c r="E609" s="16"/>
      <c r="F609" s="16"/>
      <c r="G609" s="16"/>
      <c r="H609" s="16"/>
      <c r="I609" s="16"/>
      <c r="J609" s="101"/>
      <c r="K609" s="16"/>
      <c r="L609" s="16"/>
      <c r="O609" s="16"/>
      <c r="P609" s="102"/>
    </row>
    <row r="610">
      <c r="D610" s="16"/>
      <c r="E610" s="16"/>
      <c r="F610" s="16"/>
      <c r="G610" s="16"/>
      <c r="H610" s="16"/>
      <c r="I610" s="16"/>
      <c r="J610" s="101"/>
      <c r="K610" s="16"/>
      <c r="L610" s="16"/>
      <c r="O610" s="16"/>
      <c r="P610" s="102"/>
    </row>
    <row r="611">
      <c r="D611" s="16"/>
      <c r="E611" s="16"/>
      <c r="F611" s="16"/>
      <c r="G611" s="16"/>
      <c r="H611" s="16"/>
      <c r="I611" s="16"/>
      <c r="J611" s="101"/>
      <c r="K611" s="16"/>
      <c r="L611" s="16"/>
      <c r="O611" s="16"/>
      <c r="P611" s="102"/>
    </row>
    <row r="612">
      <c r="D612" s="16"/>
      <c r="E612" s="16"/>
      <c r="F612" s="16"/>
      <c r="G612" s="16"/>
      <c r="H612" s="16"/>
      <c r="I612" s="16"/>
      <c r="J612" s="101"/>
      <c r="K612" s="16"/>
      <c r="L612" s="16"/>
      <c r="O612" s="16"/>
      <c r="P612" s="102"/>
    </row>
    <row r="613">
      <c r="D613" s="16"/>
      <c r="E613" s="16"/>
      <c r="F613" s="16"/>
      <c r="G613" s="16"/>
      <c r="H613" s="16"/>
      <c r="I613" s="16"/>
      <c r="J613" s="101"/>
      <c r="K613" s="16"/>
      <c r="L613" s="16"/>
      <c r="O613" s="16"/>
      <c r="P613" s="102"/>
    </row>
    <row r="614">
      <c r="D614" s="16"/>
      <c r="E614" s="16"/>
      <c r="F614" s="16"/>
      <c r="G614" s="16"/>
      <c r="H614" s="16"/>
      <c r="I614" s="16"/>
      <c r="J614" s="101"/>
      <c r="K614" s="16"/>
      <c r="L614" s="16"/>
      <c r="O614" s="16"/>
      <c r="P614" s="102"/>
    </row>
    <row r="615">
      <c r="D615" s="16"/>
      <c r="E615" s="16"/>
      <c r="F615" s="16"/>
      <c r="G615" s="16"/>
      <c r="H615" s="16"/>
      <c r="I615" s="16"/>
      <c r="J615" s="101"/>
      <c r="K615" s="16"/>
      <c r="L615" s="16"/>
      <c r="O615" s="16"/>
      <c r="P615" s="102"/>
    </row>
    <row r="616">
      <c r="D616" s="16"/>
      <c r="E616" s="16"/>
      <c r="F616" s="16"/>
      <c r="G616" s="16"/>
      <c r="H616" s="16"/>
      <c r="I616" s="16"/>
      <c r="J616" s="101"/>
      <c r="K616" s="16"/>
      <c r="L616" s="16"/>
      <c r="O616" s="16"/>
      <c r="P616" s="102"/>
    </row>
    <row r="617">
      <c r="D617" s="16"/>
      <c r="E617" s="16"/>
      <c r="F617" s="16"/>
      <c r="G617" s="16"/>
      <c r="H617" s="16"/>
      <c r="I617" s="16"/>
      <c r="J617" s="101"/>
      <c r="K617" s="16"/>
      <c r="L617" s="16"/>
      <c r="O617" s="16"/>
      <c r="P617" s="102"/>
    </row>
    <row r="618">
      <c r="D618" s="16"/>
      <c r="E618" s="16"/>
      <c r="F618" s="16"/>
      <c r="G618" s="16"/>
      <c r="H618" s="16"/>
      <c r="I618" s="16"/>
      <c r="J618" s="101"/>
      <c r="K618" s="16"/>
      <c r="L618" s="16"/>
      <c r="O618" s="16"/>
      <c r="P618" s="102"/>
    </row>
    <row r="619">
      <c r="D619" s="16"/>
      <c r="E619" s="16"/>
      <c r="F619" s="16"/>
      <c r="G619" s="16"/>
      <c r="H619" s="16"/>
      <c r="I619" s="16"/>
      <c r="J619" s="101"/>
      <c r="K619" s="16"/>
      <c r="L619" s="16"/>
      <c r="O619" s="16"/>
      <c r="P619" s="102"/>
    </row>
    <row r="620">
      <c r="D620" s="16"/>
      <c r="E620" s="16"/>
      <c r="F620" s="16"/>
      <c r="G620" s="16"/>
      <c r="H620" s="16"/>
      <c r="I620" s="16"/>
      <c r="J620" s="101"/>
      <c r="K620" s="16"/>
      <c r="L620" s="16"/>
      <c r="O620" s="16"/>
      <c r="P620" s="102"/>
    </row>
    <row r="621">
      <c r="D621" s="16"/>
      <c r="E621" s="16"/>
      <c r="F621" s="16"/>
      <c r="G621" s="16"/>
      <c r="H621" s="16"/>
      <c r="I621" s="16"/>
      <c r="J621" s="101"/>
      <c r="K621" s="16"/>
      <c r="L621" s="16"/>
      <c r="O621" s="16"/>
      <c r="P621" s="102"/>
    </row>
    <row r="622">
      <c r="D622" s="16"/>
      <c r="E622" s="16"/>
      <c r="F622" s="16"/>
      <c r="G622" s="16"/>
      <c r="H622" s="16"/>
      <c r="I622" s="16"/>
      <c r="J622" s="101"/>
      <c r="K622" s="16"/>
      <c r="L622" s="16"/>
      <c r="O622" s="16"/>
      <c r="P622" s="102"/>
    </row>
    <row r="623">
      <c r="D623" s="16"/>
      <c r="E623" s="16"/>
      <c r="F623" s="16"/>
      <c r="G623" s="16"/>
      <c r="H623" s="16"/>
      <c r="I623" s="16"/>
      <c r="J623" s="101"/>
      <c r="K623" s="16"/>
      <c r="L623" s="16"/>
      <c r="O623" s="16"/>
      <c r="P623" s="102"/>
    </row>
    <row r="624">
      <c r="D624" s="16"/>
      <c r="E624" s="16"/>
      <c r="F624" s="16"/>
      <c r="G624" s="16"/>
      <c r="H624" s="16"/>
      <c r="I624" s="16"/>
      <c r="J624" s="101"/>
      <c r="K624" s="16"/>
      <c r="L624" s="16"/>
      <c r="O624" s="16"/>
      <c r="P624" s="102"/>
    </row>
    <row r="625">
      <c r="D625" s="16"/>
      <c r="E625" s="16"/>
      <c r="F625" s="16"/>
      <c r="G625" s="16"/>
      <c r="H625" s="16"/>
      <c r="I625" s="16"/>
      <c r="J625" s="101"/>
      <c r="K625" s="16"/>
      <c r="L625" s="16"/>
      <c r="O625" s="16"/>
      <c r="P625" s="102"/>
    </row>
    <row r="626">
      <c r="D626" s="16"/>
      <c r="E626" s="16"/>
      <c r="F626" s="16"/>
      <c r="G626" s="16"/>
      <c r="H626" s="16"/>
      <c r="I626" s="16"/>
      <c r="J626" s="101"/>
      <c r="K626" s="16"/>
      <c r="L626" s="16"/>
      <c r="O626" s="16"/>
      <c r="P626" s="102"/>
    </row>
    <row r="627">
      <c r="D627" s="16"/>
      <c r="E627" s="16"/>
      <c r="F627" s="16"/>
      <c r="G627" s="16"/>
      <c r="H627" s="16"/>
      <c r="I627" s="16"/>
      <c r="J627" s="101"/>
      <c r="K627" s="16"/>
      <c r="L627" s="16"/>
      <c r="O627" s="16"/>
      <c r="P627" s="102"/>
    </row>
    <row r="628">
      <c r="D628" s="16"/>
      <c r="E628" s="16"/>
      <c r="F628" s="16"/>
      <c r="G628" s="16"/>
      <c r="H628" s="16"/>
      <c r="I628" s="16"/>
      <c r="J628" s="101"/>
      <c r="K628" s="16"/>
      <c r="L628" s="16"/>
      <c r="O628" s="16"/>
      <c r="P628" s="102"/>
    </row>
    <row r="629">
      <c r="D629" s="16"/>
      <c r="E629" s="16"/>
      <c r="F629" s="16"/>
      <c r="G629" s="16"/>
      <c r="H629" s="16"/>
      <c r="I629" s="16"/>
      <c r="J629" s="101"/>
      <c r="K629" s="16"/>
      <c r="L629" s="16"/>
      <c r="O629" s="16"/>
      <c r="P629" s="102"/>
    </row>
    <row r="630">
      <c r="D630" s="16"/>
      <c r="E630" s="16"/>
      <c r="F630" s="16"/>
      <c r="G630" s="16"/>
      <c r="H630" s="16"/>
      <c r="I630" s="16"/>
      <c r="J630" s="101"/>
      <c r="K630" s="16"/>
      <c r="L630" s="16"/>
      <c r="O630" s="16"/>
      <c r="P630" s="102"/>
    </row>
    <row r="631">
      <c r="D631" s="16"/>
      <c r="E631" s="16"/>
      <c r="F631" s="16"/>
      <c r="G631" s="16"/>
      <c r="H631" s="16"/>
      <c r="I631" s="16"/>
      <c r="J631" s="101"/>
      <c r="K631" s="16"/>
      <c r="L631" s="16"/>
      <c r="O631" s="16"/>
      <c r="P631" s="102"/>
    </row>
    <row r="632">
      <c r="D632" s="16"/>
      <c r="E632" s="16"/>
      <c r="F632" s="16"/>
      <c r="G632" s="16"/>
      <c r="H632" s="16"/>
      <c r="I632" s="16"/>
      <c r="J632" s="101"/>
      <c r="K632" s="16"/>
      <c r="L632" s="16"/>
      <c r="O632" s="16"/>
      <c r="P632" s="102"/>
    </row>
    <row r="633">
      <c r="D633" s="16"/>
      <c r="E633" s="16"/>
      <c r="F633" s="16"/>
      <c r="G633" s="16"/>
      <c r="H633" s="16"/>
      <c r="I633" s="16"/>
      <c r="J633" s="101"/>
      <c r="K633" s="16"/>
      <c r="L633" s="16"/>
      <c r="O633" s="16"/>
      <c r="P633" s="102"/>
    </row>
    <row r="634">
      <c r="D634" s="16"/>
      <c r="E634" s="16"/>
      <c r="F634" s="16"/>
      <c r="G634" s="16"/>
      <c r="H634" s="16"/>
      <c r="I634" s="16"/>
      <c r="J634" s="101"/>
      <c r="K634" s="16"/>
      <c r="L634" s="16"/>
      <c r="O634" s="16"/>
      <c r="P634" s="102"/>
    </row>
    <row r="635">
      <c r="D635" s="16"/>
      <c r="E635" s="16"/>
      <c r="F635" s="16"/>
      <c r="G635" s="16"/>
      <c r="H635" s="16"/>
      <c r="I635" s="16"/>
      <c r="J635" s="101"/>
      <c r="K635" s="16"/>
      <c r="L635" s="16"/>
      <c r="O635" s="16"/>
      <c r="P635" s="102"/>
    </row>
    <row r="636">
      <c r="D636" s="16"/>
      <c r="E636" s="16"/>
      <c r="F636" s="16"/>
      <c r="G636" s="16"/>
      <c r="H636" s="16"/>
      <c r="I636" s="16"/>
      <c r="J636" s="101"/>
      <c r="K636" s="16"/>
      <c r="L636" s="16"/>
      <c r="O636" s="16"/>
      <c r="P636" s="102"/>
    </row>
    <row r="637">
      <c r="D637" s="16"/>
      <c r="E637" s="16"/>
      <c r="F637" s="16"/>
      <c r="G637" s="16"/>
      <c r="H637" s="16"/>
      <c r="I637" s="16"/>
      <c r="J637" s="101"/>
      <c r="K637" s="16"/>
      <c r="L637" s="16"/>
      <c r="O637" s="16"/>
      <c r="P637" s="102"/>
    </row>
    <row r="638">
      <c r="D638" s="16"/>
      <c r="E638" s="16"/>
      <c r="F638" s="16"/>
      <c r="G638" s="16"/>
      <c r="H638" s="16"/>
      <c r="I638" s="16"/>
      <c r="J638" s="101"/>
      <c r="K638" s="16"/>
      <c r="L638" s="16"/>
      <c r="O638" s="16"/>
      <c r="P638" s="102"/>
    </row>
    <row r="639">
      <c r="D639" s="16"/>
      <c r="E639" s="16"/>
      <c r="F639" s="16"/>
      <c r="G639" s="16"/>
      <c r="H639" s="16"/>
      <c r="I639" s="16"/>
      <c r="J639" s="101"/>
      <c r="K639" s="16"/>
      <c r="L639" s="16"/>
      <c r="O639" s="16"/>
      <c r="P639" s="102"/>
    </row>
    <row r="640">
      <c r="D640" s="16"/>
      <c r="E640" s="16"/>
      <c r="F640" s="16"/>
      <c r="G640" s="16"/>
      <c r="H640" s="16"/>
      <c r="I640" s="16"/>
      <c r="J640" s="101"/>
      <c r="K640" s="16"/>
      <c r="L640" s="16"/>
      <c r="O640" s="16"/>
      <c r="P640" s="102"/>
    </row>
    <row r="641">
      <c r="D641" s="16"/>
      <c r="E641" s="16"/>
      <c r="F641" s="16"/>
      <c r="G641" s="16"/>
      <c r="H641" s="16"/>
      <c r="I641" s="16"/>
      <c r="J641" s="101"/>
      <c r="K641" s="16"/>
      <c r="L641" s="16"/>
      <c r="O641" s="16"/>
      <c r="P641" s="102"/>
    </row>
    <row r="642">
      <c r="D642" s="16"/>
      <c r="E642" s="16"/>
      <c r="F642" s="16"/>
      <c r="G642" s="16"/>
      <c r="H642" s="16"/>
      <c r="I642" s="16"/>
      <c r="J642" s="101"/>
      <c r="K642" s="16"/>
      <c r="L642" s="16"/>
      <c r="O642" s="16"/>
      <c r="P642" s="102"/>
    </row>
    <row r="643">
      <c r="D643" s="16"/>
      <c r="E643" s="16"/>
      <c r="F643" s="16"/>
      <c r="G643" s="16"/>
      <c r="H643" s="16"/>
      <c r="I643" s="16"/>
      <c r="J643" s="101"/>
      <c r="K643" s="16"/>
      <c r="L643" s="16"/>
      <c r="O643" s="16"/>
      <c r="P643" s="102"/>
    </row>
    <row r="644">
      <c r="D644" s="16"/>
      <c r="E644" s="16"/>
      <c r="F644" s="16"/>
      <c r="G644" s="16"/>
      <c r="H644" s="16"/>
      <c r="I644" s="16"/>
      <c r="J644" s="101"/>
      <c r="K644" s="16"/>
      <c r="L644" s="16"/>
      <c r="O644" s="16"/>
      <c r="P644" s="102"/>
    </row>
    <row r="645">
      <c r="D645" s="16"/>
      <c r="E645" s="16"/>
      <c r="F645" s="16"/>
      <c r="G645" s="16"/>
      <c r="H645" s="16"/>
      <c r="I645" s="16"/>
      <c r="J645" s="101"/>
      <c r="K645" s="16"/>
      <c r="L645" s="16"/>
      <c r="O645" s="16"/>
      <c r="P645" s="102"/>
    </row>
    <row r="646">
      <c r="D646" s="16"/>
      <c r="E646" s="16"/>
      <c r="F646" s="16"/>
      <c r="G646" s="16"/>
      <c r="H646" s="16"/>
      <c r="I646" s="16"/>
      <c r="J646" s="101"/>
      <c r="K646" s="16"/>
      <c r="L646" s="16"/>
      <c r="O646" s="16"/>
      <c r="P646" s="102"/>
    </row>
    <row r="647">
      <c r="D647" s="16"/>
      <c r="E647" s="16"/>
      <c r="F647" s="16"/>
      <c r="G647" s="16"/>
      <c r="H647" s="16"/>
      <c r="I647" s="16"/>
      <c r="J647" s="101"/>
      <c r="K647" s="16"/>
      <c r="L647" s="16"/>
      <c r="O647" s="16"/>
      <c r="P647" s="102"/>
    </row>
    <row r="648">
      <c r="D648" s="16"/>
      <c r="E648" s="16"/>
      <c r="F648" s="16"/>
      <c r="G648" s="16"/>
      <c r="H648" s="16"/>
      <c r="I648" s="16"/>
      <c r="J648" s="101"/>
      <c r="K648" s="16"/>
      <c r="L648" s="16"/>
      <c r="O648" s="16"/>
      <c r="P648" s="102"/>
    </row>
    <row r="649">
      <c r="D649" s="16"/>
      <c r="E649" s="16"/>
      <c r="F649" s="16"/>
      <c r="G649" s="16"/>
      <c r="H649" s="16"/>
      <c r="I649" s="16"/>
      <c r="J649" s="101"/>
      <c r="K649" s="16"/>
      <c r="L649" s="16"/>
      <c r="O649" s="16"/>
      <c r="P649" s="102"/>
    </row>
    <row r="650">
      <c r="D650" s="16"/>
      <c r="E650" s="16"/>
      <c r="F650" s="16"/>
      <c r="G650" s="16"/>
      <c r="H650" s="16"/>
      <c r="I650" s="16"/>
      <c r="J650" s="101"/>
      <c r="K650" s="16"/>
      <c r="L650" s="16"/>
      <c r="O650" s="16"/>
      <c r="P650" s="102"/>
    </row>
    <row r="651">
      <c r="D651" s="16"/>
      <c r="E651" s="16"/>
      <c r="F651" s="16"/>
      <c r="G651" s="16"/>
      <c r="H651" s="16"/>
      <c r="I651" s="16"/>
      <c r="J651" s="101"/>
      <c r="K651" s="16"/>
      <c r="L651" s="16"/>
      <c r="O651" s="16"/>
      <c r="P651" s="102"/>
    </row>
    <row r="652">
      <c r="D652" s="16"/>
      <c r="E652" s="16"/>
      <c r="F652" s="16"/>
      <c r="G652" s="16"/>
      <c r="H652" s="16"/>
      <c r="I652" s="16"/>
      <c r="J652" s="101"/>
      <c r="K652" s="16"/>
      <c r="L652" s="16"/>
      <c r="O652" s="16"/>
      <c r="P652" s="102"/>
    </row>
    <row r="653">
      <c r="D653" s="16"/>
      <c r="E653" s="16"/>
      <c r="F653" s="16"/>
      <c r="G653" s="16"/>
      <c r="H653" s="16"/>
      <c r="I653" s="16"/>
      <c r="J653" s="101"/>
      <c r="K653" s="16"/>
      <c r="L653" s="16"/>
      <c r="O653" s="16"/>
      <c r="P653" s="102"/>
    </row>
    <row r="654">
      <c r="D654" s="16"/>
      <c r="E654" s="16"/>
      <c r="F654" s="16"/>
      <c r="G654" s="16"/>
      <c r="H654" s="16"/>
      <c r="I654" s="16"/>
      <c r="J654" s="101"/>
      <c r="K654" s="16"/>
      <c r="L654" s="16"/>
      <c r="O654" s="16"/>
      <c r="P654" s="102"/>
    </row>
    <row r="655">
      <c r="D655" s="16"/>
      <c r="E655" s="16"/>
      <c r="F655" s="16"/>
      <c r="G655" s="16"/>
      <c r="H655" s="16"/>
      <c r="I655" s="16"/>
      <c r="J655" s="101"/>
      <c r="K655" s="16"/>
      <c r="L655" s="16"/>
      <c r="O655" s="16"/>
      <c r="P655" s="102"/>
    </row>
    <row r="656">
      <c r="D656" s="16"/>
      <c r="E656" s="16"/>
      <c r="F656" s="16"/>
      <c r="G656" s="16"/>
      <c r="H656" s="16"/>
      <c r="I656" s="16"/>
      <c r="J656" s="101"/>
      <c r="K656" s="16"/>
      <c r="L656" s="16"/>
      <c r="O656" s="16"/>
      <c r="P656" s="102"/>
    </row>
    <row r="657">
      <c r="D657" s="16"/>
      <c r="E657" s="16"/>
      <c r="F657" s="16"/>
      <c r="G657" s="16"/>
      <c r="H657" s="16"/>
      <c r="I657" s="16"/>
      <c r="J657" s="101"/>
      <c r="K657" s="16"/>
      <c r="L657" s="16"/>
      <c r="O657" s="16"/>
      <c r="P657" s="102"/>
    </row>
    <row r="658">
      <c r="D658" s="16"/>
      <c r="E658" s="16"/>
      <c r="F658" s="16"/>
      <c r="G658" s="16"/>
      <c r="H658" s="16"/>
      <c r="I658" s="16"/>
      <c r="J658" s="101"/>
      <c r="K658" s="16"/>
      <c r="L658" s="16"/>
      <c r="O658" s="16"/>
      <c r="P658" s="102"/>
    </row>
    <row r="659">
      <c r="D659" s="16"/>
      <c r="E659" s="16"/>
      <c r="F659" s="16"/>
      <c r="G659" s="16"/>
      <c r="H659" s="16"/>
      <c r="I659" s="16"/>
      <c r="J659" s="101"/>
      <c r="K659" s="16"/>
      <c r="L659" s="16"/>
      <c r="O659" s="16"/>
      <c r="P659" s="102"/>
    </row>
    <row r="660">
      <c r="D660" s="16"/>
      <c r="E660" s="16"/>
      <c r="F660" s="16"/>
      <c r="G660" s="16"/>
      <c r="H660" s="16"/>
      <c r="I660" s="16"/>
      <c r="J660" s="101"/>
      <c r="K660" s="16"/>
      <c r="L660" s="16"/>
      <c r="O660" s="16"/>
      <c r="P660" s="102"/>
    </row>
    <row r="661">
      <c r="D661" s="16"/>
      <c r="E661" s="16"/>
      <c r="F661" s="16"/>
      <c r="G661" s="16"/>
      <c r="H661" s="16"/>
      <c r="I661" s="16"/>
      <c r="J661" s="101"/>
      <c r="K661" s="16"/>
      <c r="L661" s="16"/>
      <c r="O661" s="16"/>
      <c r="P661" s="102"/>
    </row>
    <row r="662">
      <c r="D662" s="16"/>
      <c r="E662" s="16"/>
      <c r="F662" s="16"/>
      <c r="G662" s="16"/>
      <c r="H662" s="16"/>
      <c r="I662" s="16"/>
      <c r="J662" s="101"/>
      <c r="K662" s="16"/>
      <c r="L662" s="16"/>
      <c r="O662" s="16"/>
      <c r="P662" s="102"/>
    </row>
    <row r="663">
      <c r="D663" s="16"/>
      <c r="E663" s="16"/>
      <c r="F663" s="16"/>
      <c r="G663" s="16"/>
      <c r="H663" s="16"/>
      <c r="I663" s="16"/>
      <c r="J663" s="101"/>
      <c r="K663" s="16"/>
      <c r="L663" s="16"/>
      <c r="O663" s="16"/>
      <c r="P663" s="102"/>
    </row>
    <row r="664">
      <c r="D664" s="16"/>
      <c r="E664" s="16"/>
      <c r="F664" s="16"/>
      <c r="G664" s="16"/>
      <c r="H664" s="16"/>
      <c r="I664" s="16"/>
      <c r="J664" s="101"/>
      <c r="K664" s="16"/>
      <c r="L664" s="16"/>
      <c r="O664" s="16"/>
      <c r="P664" s="102"/>
    </row>
    <row r="665">
      <c r="D665" s="16"/>
      <c r="E665" s="16"/>
      <c r="F665" s="16"/>
      <c r="G665" s="16"/>
      <c r="H665" s="16"/>
      <c r="I665" s="16"/>
      <c r="J665" s="101"/>
      <c r="K665" s="16"/>
      <c r="L665" s="16"/>
      <c r="O665" s="16"/>
      <c r="P665" s="102"/>
    </row>
    <row r="666">
      <c r="D666" s="16"/>
      <c r="E666" s="16"/>
      <c r="F666" s="16"/>
      <c r="G666" s="16"/>
      <c r="H666" s="16"/>
      <c r="I666" s="16"/>
      <c r="J666" s="101"/>
      <c r="K666" s="16"/>
      <c r="L666" s="16"/>
      <c r="O666" s="16"/>
      <c r="P666" s="102"/>
    </row>
    <row r="667">
      <c r="D667" s="16"/>
      <c r="E667" s="16"/>
      <c r="F667" s="16"/>
      <c r="G667" s="16"/>
      <c r="H667" s="16"/>
      <c r="I667" s="16"/>
      <c r="J667" s="101"/>
      <c r="K667" s="16"/>
      <c r="L667" s="16"/>
      <c r="O667" s="16"/>
      <c r="P667" s="102"/>
    </row>
    <row r="668">
      <c r="D668" s="16"/>
      <c r="E668" s="16"/>
      <c r="F668" s="16"/>
      <c r="G668" s="16"/>
      <c r="H668" s="16"/>
      <c r="I668" s="16"/>
      <c r="J668" s="101"/>
      <c r="K668" s="16"/>
      <c r="L668" s="16"/>
      <c r="O668" s="16"/>
      <c r="P668" s="102"/>
    </row>
    <row r="669">
      <c r="D669" s="16"/>
      <c r="E669" s="16"/>
      <c r="F669" s="16"/>
      <c r="G669" s="16"/>
      <c r="H669" s="16"/>
      <c r="I669" s="16"/>
      <c r="J669" s="101"/>
      <c r="K669" s="16"/>
      <c r="L669" s="16"/>
      <c r="O669" s="16"/>
      <c r="P669" s="102"/>
    </row>
    <row r="670">
      <c r="D670" s="16"/>
      <c r="E670" s="16"/>
      <c r="F670" s="16"/>
      <c r="G670" s="16"/>
      <c r="H670" s="16"/>
      <c r="I670" s="16"/>
      <c r="J670" s="101"/>
      <c r="K670" s="16"/>
      <c r="L670" s="16"/>
      <c r="O670" s="16"/>
      <c r="P670" s="102"/>
    </row>
    <row r="671">
      <c r="D671" s="16"/>
      <c r="E671" s="16"/>
      <c r="F671" s="16"/>
      <c r="G671" s="16"/>
      <c r="H671" s="16"/>
      <c r="I671" s="16"/>
      <c r="J671" s="101"/>
      <c r="K671" s="16"/>
      <c r="L671" s="16"/>
      <c r="O671" s="16"/>
      <c r="P671" s="102"/>
    </row>
    <row r="672">
      <c r="D672" s="16"/>
      <c r="E672" s="16"/>
      <c r="F672" s="16"/>
      <c r="G672" s="16"/>
      <c r="H672" s="16"/>
      <c r="I672" s="16"/>
      <c r="J672" s="101"/>
      <c r="K672" s="16"/>
      <c r="L672" s="16"/>
      <c r="O672" s="16"/>
      <c r="P672" s="102"/>
    </row>
    <row r="673">
      <c r="D673" s="16"/>
      <c r="E673" s="16"/>
      <c r="F673" s="16"/>
      <c r="G673" s="16"/>
      <c r="H673" s="16"/>
      <c r="I673" s="16"/>
      <c r="J673" s="101"/>
      <c r="K673" s="16"/>
      <c r="L673" s="16"/>
      <c r="O673" s="16"/>
      <c r="P673" s="102"/>
    </row>
    <row r="674">
      <c r="D674" s="16"/>
      <c r="E674" s="16"/>
      <c r="F674" s="16"/>
      <c r="G674" s="16"/>
      <c r="H674" s="16"/>
      <c r="I674" s="16"/>
      <c r="J674" s="101"/>
      <c r="K674" s="16"/>
      <c r="L674" s="16"/>
      <c r="O674" s="16"/>
      <c r="P674" s="102"/>
    </row>
    <row r="675">
      <c r="D675" s="16"/>
      <c r="E675" s="16"/>
      <c r="F675" s="16"/>
      <c r="G675" s="16"/>
      <c r="H675" s="16"/>
      <c r="I675" s="16"/>
      <c r="J675" s="101"/>
      <c r="K675" s="16"/>
      <c r="L675" s="16"/>
      <c r="O675" s="16"/>
      <c r="P675" s="102"/>
    </row>
    <row r="676">
      <c r="D676" s="16"/>
      <c r="E676" s="16"/>
      <c r="F676" s="16"/>
      <c r="G676" s="16"/>
      <c r="H676" s="16"/>
      <c r="I676" s="16"/>
      <c r="J676" s="101"/>
      <c r="K676" s="16"/>
      <c r="L676" s="16"/>
      <c r="O676" s="16"/>
      <c r="P676" s="102"/>
    </row>
    <row r="677">
      <c r="D677" s="16"/>
      <c r="E677" s="16"/>
      <c r="F677" s="16"/>
      <c r="G677" s="16"/>
      <c r="H677" s="16"/>
      <c r="I677" s="16"/>
      <c r="J677" s="101"/>
      <c r="K677" s="16"/>
      <c r="L677" s="16"/>
      <c r="O677" s="16"/>
      <c r="P677" s="102"/>
    </row>
    <row r="678">
      <c r="D678" s="16"/>
      <c r="E678" s="16"/>
      <c r="F678" s="16"/>
      <c r="G678" s="16"/>
      <c r="H678" s="16"/>
      <c r="I678" s="16"/>
      <c r="J678" s="101"/>
      <c r="K678" s="16"/>
      <c r="L678" s="16"/>
      <c r="O678" s="16"/>
      <c r="P678" s="102"/>
    </row>
    <row r="679">
      <c r="D679" s="16"/>
      <c r="E679" s="16"/>
      <c r="F679" s="16"/>
      <c r="G679" s="16"/>
      <c r="H679" s="16"/>
      <c r="I679" s="16"/>
      <c r="J679" s="101"/>
      <c r="K679" s="16"/>
      <c r="L679" s="16"/>
      <c r="O679" s="16"/>
      <c r="P679" s="102"/>
    </row>
    <row r="680">
      <c r="D680" s="16"/>
      <c r="E680" s="16"/>
      <c r="F680" s="16"/>
      <c r="G680" s="16"/>
      <c r="H680" s="16"/>
      <c r="I680" s="16"/>
      <c r="J680" s="101"/>
      <c r="K680" s="16"/>
      <c r="L680" s="16"/>
      <c r="O680" s="16"/>
      <c r="P680" s="102"/>
    </row>
    <row r="681">
      <c r="D681" s="16"/>
      <c r="E681" s="16"/>
      <c r="F681" s="16"/>
      <c r="G681" s="16"/>
      <c r="H681" s="16"/>
      <c r="I681" s="16"/>
      <c r="J681" s="101"/>
      <c r="K681" s="16"/>
      <c r="L681" s="16"/>
      <c r="O681" s="16"/>
      <c r="P681" s="102"/>
    </row>
    <row r="682">
      <c r="D682" s="16"/>
      <c r="E682" s="16"/>
      <c r="F682" s="16"/>
      <c r="G682" s="16"/>
      <c r="H682" s="16"/>
      <c r="I682" s="16"/>
      <c r="J682" s="101"/>
      <c r="K682" s="16"/>
      <c r="L682" s="16"/>
      <c r="O682" s="16"/>
      <c r="P682" s="102"/>
    </row>
    <row r="683">
      <c r="D683" s="16"/>
      <c r="E683" s="16"/>
      <c r="F683" s="16"/>
      <c r="G683" s="16"/>
      <c r="H683" s="16"/>
      <c r="I683" s="16"/>
      <c r="J683" s="101"/>
      <c r="K683" s="16"/>
      <c r="L683" s="16"/>
      <c r="O683" s="16"/>
      <c r="P683" s="102"/>
    </row>
    <row r="684">
      <c r="D684" s="16"/>
      <c r="E684" s="16"/>
      <c r="F684" s="16"/>
      <c r="G684" s="16"/>
      <c r="H684" s="16"/>
      <c r="I684" s="16"/>
      <c r="J684" s="101"/>
      <c r="K684" s="16"/>
      <c r="L684" s="16"/>
      <c r="O684" s="16"/>
      <c r="P684" s="102"/>
    </row>
    <row r="685">
      <c r="D685" s="16"/>
      <c r="E685" s="16"/>
      <c r="F685" s="16"/>
      <c r="G685" s="16"/>
      <c r="H685" s="16"/>
      <c r="I685" s="16"/>
      <c r="J685" s="101"/>
      <c r="K685" s="16"/>
      <c r="L685" s="16"/>
      <c r="O685" s="16"/>
      <c r="P685" s="102"/>
    </row>
    <row r="686">
      <c r="D686" s="16"/>
      <c r="E686" s="16"/>
      <c r="F686" s="16"/>
      <c r="G686" s="16"/>
      <c r="H686" s="16"/>
      <c r="I686" s="16"/>
      <c r="J686" s="101"/>
      <c r="K686" s="16"/>
      <c r="L686" s="16"/>
      <c r="O686" s="16"/>
      <c r="P686" s="102"/>
    </row>
    <row r="687">
      <c r="D687" s="16"/>
      <c r="E687" s="16"/>
      <c r="F687" s="16"/>
      <c r="G687" s="16"/>
      <c r="H687" s="16"/>
      <c r="I687" s="16"/>
      <c r="J687" s="101"/>
      <c r="K687" s="16"/>
      <c r="L687" s="16"/>
      <c r="O687" s="16"/>
      <c r="P687" s="102"/>
    </row>
    <row r="688">
      <c r="D688" s="16"/>
      <c r="E688" s="16"/>
      <c r="F688" s="16"/>
      <c r="G688" s="16"/>
      <c r="H688" s="16"/>
      <c r="I688" s="16"/>
      <c r="J688" s="101"/>
      <c r="K688" s="16"/>
      <c r="L688" s="16"/>
      <c r="O688" s="16"/>
      <c r="P688" s="102"/>
    </row>
    <row r="689">
      <c r="D689" s="16"/>
      <c r="E689" s="16"/>
      <c r="F689" s="16"/>
      <c r="G689" s="16"/>
      <c r="H689" s="16"/>
      <c r="I689" s="16"/>
      <c r="J689" s="101"/>
      <c r="K689" s="16"/>
      <c r="L689" s="16"/>
      <c r="O689" s="16"/>
      <c r="P689" s="102"/>
    </row>
    <row r="690">
      <c r="D690" s="16"/>
      <c r="E690" s="16"/>
      <c r="F690" s="16"/>
      <c r="G690" s="16"/>
      <c r="H690" s="16"/>
      <c r="I690" s="16"/>
      <c r="J690" s="101"/>
      <c r="K690" s="16"/>
      <c r="L690" s="16"/>
      <c r="O690" s="16"/>
      <c r="P690" s="102"/>
    </row>
    <row r="691">
      <c r="D691" s="16"/>
      <c r="E691" s="16"/>
      <c r="F691" s="16"/>
      <c r="G691" s="16"/>
      <c r="H691" s="16"/>
      <c r="I691" s="16"/>
      <c r="J691" s="101"/>
      <c r="K691" s="16"/>
      <c r="L691" s="16"/>
      <c r="O691" s="16"/>
      <c r="P691" s="102"/>
    </row>
    <row r="692">
      <c r="D692" s="16"/>
      <c r="E692" s="16"/>
      <c r="F692" s="16"/>
      <c r="G692" s="16"/>
      <c r="H692" s="16"/>
      <c r="I692" s="16"/>
      <c r="J692" s="101"/>
      <c r="K692" s="16"/>
      <c r="L692" s="16"/>
      <c r="O692" s="16"/>
      <c r="P692" s="102"/>
    </row>
    <row r="693">
      <c r="D693" s="16"/>
      <c r="E693" s="16"/>
      <c r="F693" s="16"/>
      <c r="G693" s="16"/>
      <c r="H693" s="16"/>
      <c r="I693" s="16"/>
      <c r="J693" s="101"/>
      <c r="K693" s="16"/>
      <c r="L693" s="16"/>
      <c r="O693" s="16"/>
      <c r="P693" s="102"/>
    </row>
    <row r="694">
      <c r="D694" s="16"/>
      <c r="E694" s="16"/>
      <c r="F694" s="16"/>
      <c r="G694" s="16"/>
      <c r="H694" s="16"/>
      <c r="I694" s="16"/>
      <c r="J694" s="101"/>
      <c r="K694" s="16"/>
      <c r="L694" s="16"/>
      <c r="O694" s="16"/>
      <c r="P694" s="102"/>
    </row>
    <row r="695">
      <c r="D695" s="16"/>
      <c r="E695" s="16"/>
      <c r="F695" s="16"/>
      <c r="G695" s="16"/>
      <c r="H695" s="16"/>
      <c r="I695" s="16"/>
      <c r="J695" s="101"/>
      <c r="K695" s="16"/>
      <c r="L695" s="16"/>
      <c r="O695" s="16"/>
      <c r="P695" s="102"/>
    </row>
    <row r="696">
      <c r="D696" s="16"/>
      <c r="E696" s="16"/>
      <c r="F696" s="16"/>
      <c r="G696" s="16"/>
      <c r="H696" s="16"/>
      <c r="I696" s="16"/>
      <c r="J696" s="101"/>
      <c r="K696" s="16"/>
      <c r="L696" s="16"/>
      <c r="O696" s="16"/>
      <c r="P696" s="102"/>
    </row>
    <row r="697">
      <c r="D697" s="16"/>
      <c r="E697" s="16"/>
      <c r="F697" s="16"/>
      <c r="G697" s="16"/>
      <c r="H697" s="16"/>
      <c r="I697" s="16"/>
      <c r="J697" s="101"/>
      <c r="K697" s="16"/>
      <c r="L697" s="16"/>
      <c r="O697" s="16"/>
      <c r="P697" s="102"/>
    </row>
    <row r="698">
      <c r="D698" s="16"/>
      <c r="E698" s="16"/>
      <c r="F698" s="16"/>
      <c r="G698" s="16"/>
      <c r="H698" s="16"/>
      <c r="I698" s="16"/>
      <c r="J698" s="101"/>
      <c r="K698" s="16"/>
      <c r="L698" s="16"/>
      <c r="O698" s="16"/>
      <c r="P698" s="102"/>
    </row>
    <row r="699">
      <c r="D699" s="16"/>
      <c r="E699" s="16"/>
      <c r="F699" s="16"/>
      <c r="G699" s="16"/>
      <c r="H699" s="16"/>
      <c r="I699" s="16"/>
      <c r="J699" s="101"/>
      <c r="K699" s="16"/>
      <c r="L699" s="16"/>
      <c r="O699" s="16"/>
      <c r="P699" s="102"/>
    </row>
    <row r="700">
      <c r="D700" s="16"/>
      <c r="E700" s="16"/>
      <c r="F700" s="16"/>
      <c r="G700" s="16"/>
      <c r="H700" s="16"/>
      <c r="I700" s="16"/>
      <c r="J700" s="101"/>
      <c r="K700" s="16"/>
      <c r="L700" s="16"/>
      <c r="O700" s="16"/>
      <c r="P700" s="102"/>
    </row>
    <row r="701">
      <c r="D701" s="16"/>
      <c r="E701" s="16"/>
      <c r="F701" s="16"/>
      <c r="G701" s="16"/>
      <c r="H701" s="16"/>
      <c r="I701" s="16"/>
      <c r="J701" s="101"/>
      <c r="K701" s="16"/>
      <c r="L701" s="16"/>
      <c r="O701" s="16"/>
      <c r="P701" s="102"/>
    </row>
    <row r="702">
      <c r="D702" s="16"/>
      <c r="E702" s="16"/>
      <c r="F702" s="16"/>
      <c r="G702" s="16"/>
      <c r="H702" s="16"/>
      <c r="I702" s="16"/>
      <c r="J702" s="101"/>
      <c r="K702" s="16"/>
      <c r="L702" s="16"/>
      <c r="O702" s="16"/>
      <c r="P702" s="102"/>
    </row>
    <row r="703">
      <c r="D703" s="16"/>
      <c r="E703" s="16"/>
      <c r="F703" s="16"/>
      <c r="G703" s="16"/>
      <c r="H703" s="16"/>
      <c r="I703" s="16"/>
      <c r="J703" s="101"/>
      <c r="K703" s="16"/>
      <c r="L703" s="16"/>
      <c r="O703" s="16"/>
      <c r="P703" s="102"/>
    </row>
    <row r="704">
      <c r="D704" s="16"/>
      <c r="E704" s="16"/>
      <c r="F704" s="16"/>
      <c r="G704" s="16"/>
      <c r="H704" s="16"/>
      <c r="I704" s="16"/>
      <c r="J704" s="101"/>
      <c r="K704" s="16"/>
      <c r="L704" s="16"/>
      <c r="O704" s="16"/>
      <c r="P704" s="102"/>
    </row>
    <row r="705">
      <c r="D705" s="16"/>
      <c r="E705" s="16"/>
      <c r="F705" s="16"/>
      <c r="G705" s="16"/>
      <c r="H705" s="16"/>
      <c r="I705" s="16"/>
      <c r="J705" s="101"/>
      <c r="K705" s="16"/>
      <c r="L705" s="16"/>
      <c r="O705" s="16"/>
      <c r="P705" s="102"/>
    </row>
    <row r="706">
      <c r="D706" s="16"/>
      <c r="E706" s="16"/>
      <c r="F706" s="16"/>
      <c r="G706" s="16"/>
      <c r="H706" s="16"/>
      <c r="I706" s="16"/>
      <c r="J706" s="101"/>
      <c r="K706" s="16"/>
      <c r="L706" s="16"/>
      <c r="O706" s="16"/>
      <c r="P706" s="102"/>
    </row>
    <row r="707">
      <c r="D707" s="16"/>
      <c r="E707" s="16"/>
      <c r="F707" s="16"/>
      <c r="G707" s="16"/>
      <c r="H707" s="16"/>
      <c r="I707" s="16"/>
      <c r="J707" s="101"/>
      <c r="K707" s="16"/>
      <c r="L707" s="16"/>
      <c r="O707" s="16"/>
      <c r="P707" s="102"/>
    </row>
    <row r="708">
      <c r="D708" s="16"/>
      <c r="E708" s="16"/>
      <c r="F708" s="16"/>
      <c r="G708" s="16"/>
      <c r="H708" s="16"/>
      <c r="I708" s="16"/>
      <c r="J708" s="101"/>
      <c r="K708" s="16"/>
      <c r="L708" s="16"/>
      <c r="O708" s="16"/>
      <c r="P708" s="102"/>
    </row>
    <row r="709">
      <c r="D709" s="16"/>
      <c r="E709" s="16"/>
      <c r="F709" s="16"/>
      <c r="G709" s="16"/>
      <c r="H709" s="16"/>
      <c r="I709" s="16"/>
      <c r="J709" s="101"/>
      <c r="K709" s="16"/>
      <c r="L709" s="16"/>
      <c r="O709" s="16"/>
      <c r="P709" s="102"/>
    </row>
    <row r="710">
      <c r="D710" s="16"/>
      <c r="E710" s="16"/>
      <c r="F710" s="16"/>
      <c r="G710" s="16"/>
      <c r="H710" s="16"/>
      <c r="I710" s="16"/>
      <c r="J710" s="101"/>
      <c r="K710" s="16"/>
      <c r="L710" s="16"/>
      <c r="O710" s="16"/>
      <c r="P710" s="102"/>
    </row>
    <row r="711">
      <c r="D711" s="16"/>
      <c r="E711" s="16"/>
      <c r="F711" s="16"/>
      <c r="G711" s="16"/>
      <c r="H711" s="16"/>
      <c r="I711" s="16"/>
      <c r="J711" s="101"/>
      <c r="K711" s="16"/>
      <c r="L711" s="16"/>
      <c r="O711" s="16"/>
      <c r="P711" s="102"/>
    </row>
    <row r="712">
      <c r="D712" s="16"/>
      <c r="E712" s="16"/>
      <c r="F712" s="16"/>
      <c r="G712" s="16"/>
      <c r="H712" s="16"/>
      <c r="I712" s="16"/>
      <c r="J712" s="101"/>
      <c r="K712" s="16"/>
      <c r="L712" s="16"/>
      <c r="O712" s="16"/>
      <c r="P712" s="102"/>
    </row>
    <row r="713">
      <c r="D713" s="16"/>
      <c r="E713" s="16"/>
      <c r="F713" s="16"/>
      <c r="G713" s="16"/>
      <c r="H713" s="16"/>
      <c r="I713" s="16"/>
      <c r="J713" s="101"/>
      <c r="K713" s="16"/>
      <c r="L713" s="16"/>
      <c r="O713" s="16"/>
      <c r="P713" s="102"/>
    </row>
    <row r="714">
      <c r="D714" s="16"/>
      <c r="E714" s="16"/>
      <c r="F714" s="16"/>
      <c r="G714" s="16"/>
      <c r="H714" s="16"/>
      <c r="I714" s="16"/>
      <c r="J714" s="101"/>
      <c r="K714" s="16"/>
      <c r="L714" s="16"/>
      <c r="O714" s="16"/>
      <c r="P714" s="102"/>
    </row>
    <row r="715">
      <c r="D715" s="16"/>
      <c r="E715" s="16"/>
      <c r="F715" s="16"/>
      <c r="G715" s="16"/>
      <c r="H715" s="16"/>
      <c r="I715" s="16"/>
      <c r="J715" s="101"/>
      <c r="K715" s="16"/>
      <c r="L715" s="16"/>
      <c r="O715" s="16"/>
      <c r="P715" s="102"/>
    </row>
    <row r="716">
      <c r="D716" s="16"/>
      <c r="E716" s="16"/>
      <c r="F716" s="16"/>
      <c r="G716" s="16"/>
      <c r="H716" s="16"/>
      <c r="I716" s="16"/>
      <c r="J716" s="101"/>
      <c r="K716" s="16"/>
      <c r="L716" s="16"/>
      <c r="O716" s="16"/>
      <c r="P716" s="102"/>
    </row>
    <row r="717">
      <c r="D717" s="16"/>
      <c r="E717" s="16"/>
      <c r="F717" s="16"/>
      <c r="G717" s="16"/>
      <c r="H717" s="16"/>
      <c r="I717" s="16"/>
      <c r="J717" s="101"/>
      <c r="K717" s="16"/>
      <c r="L717" s="16"/>
      <c r="O717" s="16"/>
      <c r="P717" s="102"/>
    </row>
    <row r="718">
      <c r="D718" s="16"/>
      <c r="E718" s="16"/>
      <c r="F718" s="16"/>
      <c r="G718" s="16"/>
      <c r="H718" s="16"/>
      <c r="I718" s="16"/>
      <c r="J718" s="101"/>
      <c r="K718" s="16"/>
      <c r="L718" s="16"/>
      <c r="O718" s="16"/>
      <c r="P718" s="102"/>
    </row>
    <row r="719">
      <c r="D719" s="16"/>
      <c r="E719" s="16"/>
      <c r="F719" s="16"/>
      <c r="G719" s="16"/>
      <c r="H719" s="16"/>
      <c r="I719" s="16"/>
      <c r="J719" s="101"/>
      <c r="K719" s="16"/>
      <c r="L719" s="16"/>
      <c r="O719" s="16"/>
      <c r="P719" s="102"/>
    </row>
    <row r="720">
      <c r="D720" s="16"/>
      <c r="E720" s="16"/>
      <c r="F720" s="16"/>
      <c r="G720" s="16"/>
      <c r="H720" s="16"/>
      <c r="I720" s="16"/>
      <c r="J720" s="101"/>
      <c r="K720" s="16"/>
      <c r="L720" s="16"/>
      <c r="O720" s="16"/>
      <c r="P720" s="102"/>
    </row>
    <row r="721">
      <c r="D721" s="16"/>
      <c r="E721" s="16"/>
      <c r="F721" s="16"/>
      <c r="G721" s="16"/>
      <c r="H721" s="16"/>
      <c r="I721" s="16"/>
      <c r="J721" s="101"/>
      <c r="K721" s="16"/>
      <c r="L721" s="16"/>
      <c r="O721" s="16"/>
      <c r="P721" s="102"/>
    </row>
    <row r="722">
      <c r="D722" s="16"/>
      <c r="E722" s="16"/>
      <c r="F722" s="16"/>
      <c r="G722" s="16"/>
      <c r="H722" s="16"/>
      <c r="I722" s="16"/>
      <c r="J722" s="101"/>
      <c r="K722" s="16"/>
      <c r="L722" s="16"/>
      <c r="O722" s="16"/>
      <c r="P722" s="102"/>
    </row>
    <row r="723">
      <c r="D723" s="16"/>
      <c r="E723" s="16"/>
      <c r="F723" s="16"/>
      <c r="G723" s="16"/>
      <c r="H723" s="16"/>
      <c r="I723" s="16"/>
      <c r="J723" s="101"/>
      <c r="K723" s="16"/>
      <c r="L723" s="16"/>
      <c r="O723" s="16"/>
      <c r="P723" s="102"/>
    </row>
    <row r="724">
      <c r="D724" s="16"/>
      <c r="E724" s="16"/>
      <c r="F724" s="16"/>
      <c r="G724" s="16"/>
      <c r="H724" s="16"/>
      <c r="I724" s="16"/>
      <c r="J724" s="101"/>
      <c r="K724" s="16"/>
      <c r="L724" s="16"/>
      <c r="O724" s="16"/>
      <c r="P724" s="102"/>
    </row>
    <row r="725">
      <c r="D725" s="16"/>
      <c r="E725" s="16"/>
      <c r="F725" s="16"/>
      <c r="G725" s="16"/>
      <c r="H725" s="16"/>
      <c r="I725" s="16"/>
      <c r="J725" s="101"/>
      <c r="K725" s="16"/>
      <c r="L725" s="16"/>
      <c r="O725" s="16"/>
      <c r="P725" s="102"/>
    </row>
    <row r="726">
      <c r="D726" s="16"/>
      <c r="E726" s="16"/>
      <c r="F726" s="16"/>
      <c r="G726" s="16"/>
      <c r="H726" s="16"/>
      <c r="I726" s="16"/>
      <c r="J726" s="101"/>
      <c r="K726" s="16"/>
      <c r="L726" s="16"/>
      <c r="O726" s="16"/>
      <c r="P726" s="102"/>
    </row>
    <row r="727">
      <c r="D727" s="16"/>
      <c r="E727" s="16"/>
      <c r="F727" s="16"/>
      <c r="G727" s="16"/>
      <c r="H727" s="16"/>
      <c r="I727" s="16"/>
      <c r="J727" s="101"/>
      <c r="K727" s="16"/>
      <c r="L727" s="16"/>
      <c r="O727" s="16"/>
      <c r="P727" s="102"/>
    </row>
    <row r="728">
      <c r="D728" s="16"/>
      <c r="E728" s="16"/>
      <c r="F728" s="16"/>
      <c r="G728" s="16"/>
      <c r="H728" s="16"/>
      <c r="I728" s="16"/>
      <c r="J728" s="101"/>
      <c r="K728" s="16"/>
      <c r="L728" s="16"/>
      <c r="O728" s="16"/>
      <c r="P728" s="102"/>
    </row>
    <row r="729">
      <c r="D729" s="16"/>
      <c r="E729" s="16"/>
      <c r="F729" s="16"/>
      <c r="G729" s="16"/>
      <c r="H729" s="16"/>
      <c r="I729" s="16"/>
      <c r="J729" s="101"/>
      <c r="K729" s="16"/>
      <c r="L729" s="16"/>
      <c r="O729" s="16"/>
      <c r="P729" s="102"/>
    </row>
    <row r="730">
      <c r="D730" s="16"/>
      <c r="E730" s="16"/>
      <c r="F730" s="16"/>
      <c r="G730" s="16"/>
      <c r="H730" s="16"/>
      <c r="I730" s="16"/>
      <c r="J730" s="101"/>
      <c r="K730" s="16"/>
      <c r="L730" s="16"/>
      <c r="O730" s="16"/>
      <c r="P730" s="102"/>
    </row>
    <row r="731">
      <c r="D731" s="16"/>
      <c r="E731" s="16"/>
      <c r="F731" s="16"/>
      <c r="G731" s="16"/>
      <c r="H731" s="16"/>
      <c r="I731" s="16"/>
      <c r="J731" s="101"/>
      <c r="K731" s="16"/>
      <c r="L731" s="16"/>
      <c r="O731" s="16"/>
      <c r="P731" s="102"/>
    </row>
    <row r="732">
      <c r="D732" s="16"/>
      <c r="E732" s="16"/>
      <c r="F732" s="16"/>
      <c r="G732" s="16"/>
      <c r="H732" s="16"/>
      <c r="I732" s="16"/>
      <c r="J732" s="101"/>
      <c r="K732" s="16"/>
      <c r="L732" s="16"/>
      <c r="O732" s="16"/>
      <c r="P732" s="102"/>
    </row>
    <row r="733">
      <c r="D733" s="16"/>
      <c r="E733" s="16"/>
      <c r="F733" s="16"/>
      <c r="G733" s="16"/>
      <c r="H733" s="16"/>
      <c r="I733" s="16"/>
      <c r="J733" s="101"/>
      <c r="K733" s="16"/>
      <c r="L733" s="16"/>
      <c r="O733" s="16"/>
      <c r="P733" s="102"/>
    </row>
    <row r="734">
      <c r="D734" s="16"/>
      <c r="E734" s="16"/>
      <c r="F734" s="16"/>
      <c r="G734" s="16"/>
      <c r="H734" s="16"/>
      <c r="I734" s="16"/>
      <c r="J734" s="101"/>
      <c r="K734" s="16"/>
      <c r="L734" s="16"/>
      <c r="O734" s="16"/>
      <c r="P734" s="102"/>
    </row>
    <row r="735">
      <c r="D735" s="16"/>
      <c r="E735" s="16"/>
      <c r="F735" s="16"/>
      <c r="G735" s="16"/>
      <c r="H735" s="16"/>
      <c r="I735" s="16"/>
      <c r="J735" s="101"/>
      <c r="K735" s="16"/>
      <c r="L735" s="16"/>
      <c r="O735" s="16"/>
      <c r="P735" s="102"/>
    </row>
    <row r="736">
      <c r="D736" s="16"/>
      <c r="E736" s="16"/>
      <c r="F736" s="16"/>
      <c r="G736" s="16"/>
      <c r="H736" s="16"/>
      <c r="I736" s="16"/>
      <c r="J736" s="101"/>
      <c r="K736" s="16"/>
      <c r="L736" s="16"/>
      <c r="O736" s="16"/>
      <c r="P736" s="102"/>
    </row>
    <row r="737">
      <c r="D737" s="16"/>
      <c r="E737" s="16"/>
      <c r="F737" s="16"/>
      <c r="G737" s="16"/>
      <c r="H737" s="16"/>
      <c r="I737" s="16"/>
      <c r="J737" s="101"/>
      <c r="K737" s="16"/>
      <c r="L737" s="16"/>
      <c r="O737" s="16"/>
      <c r="P737" s="102"/>
    </row>
    <row r="738">
      <c r="D738" s="16"/>
      <c r="E738" s="16"/>
      <c r="F738" s="16"/>
      <c r="G738" s="16"/>
      <c r="H738" s="16"/>
      <c r="I738" s="16"/>
      <c r="J738" s="101"/>
      <c r="K738" s="16"/>
      <c r="L738" s="16"/>
      <c r="O738" s="16"/>
      <c r="P738" s="102"/>
    </row>
    <row r="739">
      <c r="D739" s="16"/>
      <c r="E739" s="16"/>
      <c r="F739" s="16"/>
      <c r="G739" s="16"/>
      <c r="H739" s="16"/>
      <c r="I739" s="16"/>
      <c r="J739" s="101"/>
      <c r="K739" s="16"/>
      <c r="L739" s="16"/>
      <c r="O739" s="16"/>
      <c r="P739" s="102"/>
    </row>
    <row r="740">
      <c r="D740" s="16"/>
      <c r="E740" s="16"/>
      <c r="F740" s="16"/>
      <c r="G740" s="16"/>
      <c r="H740" s="16"/>
      <c r="I740" s="16"/>
      <c r="J740" s="101"/>
      <c r="K740" s="16"/>
      <c r="L740" s="16"/>
      <c r="O740" s="16"/>
      <c r="P740" s="102"/>
    </row>
    <row r="741">
      <c r="D741" s="16"/>
      <c r="E741" s="16"/>
      <c r="F741" s="16"/>
      <c r="G741" s="16"/>
      <c r="H741" s="16"/>
      <c r="I741" s="16"/>
      <c r="J741" s="101"/>
      <c r="K741" s="16"/>
      <c r="L741" s="16"/>
      <c r="O741" s="16"/>
      <c r="P741" s="102"/>
    </row>
    <row r="742">
      <c r="D742" s="16"/>
      <c r="E742" s="16"/>
      <c r="F742" s="16"/>
      <c r="G742" s="16"/>
      <c r="H742" s="16"/>
      <c r="I742" s="16"/>
      <c r="J742" s="101"/>
      <c r="K742" s="16"/>
      <c r="L742" s="16"/>
      <c r="O742" s="16"/>
      <c r="P742" s="102"/>
    </row>
    <row r="743">
      <c r="D743" s="16"/>
      <c r="E743" s="16"/>
      <c r="F743" s="16"/>
      <c r="G743" s="16"/>
      <c r="H743" s="16"/>
      <c r="I743" s="16"/>
      <c r="J743" s="101"/>
      <c r="K743" s="16"/>
      <c r="L743" s="16"/>
      <c r="O743" s="16"/>
      <c r="P743" s="102"/>
    </row>
    <row r="744">
      <c r="D744" s="16"/>
      <c r="E744" s="16"/>
      <c r="F744" s="16"/>
      <c r="G744" s="16"/>
      <c r="H744" s="16"/>
      <c r="I744" s="16"/>
      <c r="J744" s="101"/>
      <c r="K744" s="16"/>
      <c r="L744" s="16"/>
      <c r="O744" s="16"/>
      <c r="P744" s="102"/>
    </row>
    <row r="745">
      <c r="D745" s="16"/>
      <c r="E745" s="16"/>
      <c r="F745" s="16"/>
      <c r="G745" s="16"/>
      <c r="H745" s="16"/>
      <c r="I745" s="16"/>
      <c r="J745" s="101"/>
      <c r="K745" s="16"/>
      <c r="L745" s="16"/>
      <c r="O745" s="16"/>
      <c r="P745" s="102"/>
    </row>
    <row r="746">
      <c r="D746" s="16"/>
      <c r="E746" s="16"/>
      <c r="F746" s="16"/>
      <c r="G746" s="16"/>
      <c r="H746" s="16"/>
      <c r="I746" s="16"/>
      <c r="J746" s="101"/>
      <c r="K746" s="16"/>
      <c r="L746" s="16"/>
      <c r="O746" s="16"/>
      <c r="P746" s="102"/>
    </row>
    <row r="747">
      <c r="D747" s="16"/>
      <c r="E747" s="16"/>
      <c r="F747" s="16"/>
      <c r="G747" s="16"/>
      <c r="H747" s="16"/>
      <c r="I747" s="16"/>
      <c r="J747" s="101"/>
      <c r="K747" s="16"/>
      <c r="L747" s="16"/>
      <c r="O747" s="16"/>
      <c r="P747" s="102"/>
    </row>
    <row r="748">
      <c r="D748" s="16"/>
      <c r="E748" s="16"/>
      <c r="F748" s="16"/>
      <c r="G748" s="16"/>
      <c r="H748" s="16"/>
      <c r="I748" s="16"/>
      <c r="J748" s="101"/>
      <c r="K748" s="16"/>
      <c r="L748" s="16"/>
      <c r="O748" s="16"/>
      <c r="P748" s="102"/>
    </row>
    <row r="749">
      <c r="D749" s="16"/>
      <c r="E749" s="16"/>
      <c r="F749" s="16"/>
      <c r="G749" s="16"/>
      <c r="H749" s="16"/>
      <c r="I749" s="16"/>
      <c r="J749" s="101"/>
      <c r="K749" s="16"/>
      <c r="L749" s="16"/>
      <c r="O749" s="16"/>
      <c r="P749" s="102"/>
    </row>
    <row r="750">
      <c r="D750" s="16"/>
      <c r="E750" s="16"/>
      <c r="F750" s="16"/>
      <c r="G750" s="16"/>
      <c r="H750" s="16"/>
      <c r="I750" s="16"/>
      <c r="J750" s="101"/>
      <c r="K750" s="16"/>
      <c r="L750" s="16"/>
      <c r="O750" s="16"/>
      <c r="P750" s="102"/>
    </row>
    <row r="751">
      <c r="D751" s="16"/>
      <c r="E751" s="16"/>
      <c r="F751" s="16"/>
      <c r="G751" s="16"/>
      <c r="H751" s="16"/>
      <c r="I751" s="16"/>
      <c r="J751" s="101"/>
      <c r="K751" s="16"/>
      <c r="L751" s="16"/>
      <c r="O751" s="16"/>
      <c r="P751" s="102"/>
    </row>
    <row r="752">
      <c r="D752" s="16"/>
      <c r="E752" s="16"/>
      <c r="F752" s="16"/>
      <c r="G752" s="16"/>
      <c r="H752" s="16"/>
      <c r="I752" s="16"/>
      <c r="J752" s="101"/>
      <c r="K752" s="16"/>
      <c r="L752" s="16"/>
      <c r="O752" s="16"/>
      <c r="P752" s="102"/>
    </row>
    <row r="753">
      <c r="D753" s="16"/>
      <c r="E753" s="16"/>
      <c r="F753" s="16"/>
      <c r="G753" s="16"/>
      <c r="H753" s="16"/>
      <c r="I753" s="16"/>
      <c r="J753" s="101"/>
      <c r="K753" s="16"/>
      <c r="L753" s="16"/>
      <c r="O753" s="16"/>
      <c r="P753" s="102"/>
    </row>
    <row r="754">
      <c r="D754" s="16"/>
      <c r="E754" s="16"/>
      <c r="F754" s="16"/>
      <c r="G754" s="16"/>
      <c r="H754" s="16"/>
      <c r="I754" s="16"/>
      <c r="J754" s="101"/>
      <c r="K754" s="16"/>
      <c r="L754" s="16"/>
      <c r="O754" s="16"/>
      <c r="P754" s="102"/>
    </row>
    <row r="755">
      <c r="D755" s="16"/>
      <c r="E755" s="16"/>
      <c r="F755" s="16"/>
      <c r="G755" s="16"/>
      <c r="H755" s="16"/>
      <c r="I755" s="16"/>
      <c r="J755" s="101"/>
      <c r="K755" s="16"/>
      <c r="L755" s="16"/>
      <c r="O755" s="16"/>
      <c r="P755" s="102"/>
    </row>
    <row r="756">
      <c r="D756" s="16"/>
      <c r="E756" s="16"/>
      <c r="F756" s="16"/>
      <c r="G756" s="16"/>
      <c r="H756" s="16"/>
      <c r="I756" s="16"/>
      <c r="J756" s="101"/>
      <c r="K756" s="16"/>
      <c r="L756" s="16"/>
      <c r="O756" s="16"/>
      <c r="P756" s="102"/>
    </row>
    <row r="757">
      <c r="D757" s="16"/>
      <c r="E757" s="16"/>
      <c r="F757" s="16"/>
      <c r="G757" s="16"/>
      <c r="H757" s="16"/>
      <c r="I757" s="16"/>
      <c r="J757" s="101"/>
      <c r="K757" s="16"/>
      <c r="L757" s="16"/>
      <c r="O757" s="16"/>
      <c r="P757" s="102"/>
    </row>
    <row r="758">
      <c r="D758" s="16"/>
      <c r="E758" s="16"/>
      <c r="F758" s="16"/>
      <c r="G758" s="16"/>
      <c r="H758" s="16"/>
      <c r="I758" s="16"/>
      <c r="J758" s="101"/>
      <c r="K758" s="16"/>
      <c r="L758" s="16"/>
      <c r="O758" s="16"/>
      <c r="P758" s="102"/>
    </row>
    <row r="759">
      <c r="D759" s="16"/>
      <c r="E759" s="16"/>
      <c r="F759" s="16"/>
      <c r="G759" s="16"/>
      <c r="H759" s="16"/>
      <c r="I759" s="16"/>
      <c r="J759" s="101"/>
      <c r="K759" s="16"/>
      <c r="L759" s="16"/>
      <c r="O759" s="16"/>
      <c r="P759" s="102"/>
    </row>
    <row r="760">
      <c r="D760" s="16"/>
      <c r="E760" s="16"/>
      <c r="F760" s="16"/>
      <c r="G760" s="16"/>
      <c r="H760" s="16"/>
      <c r="I760" s="16"/>
      <c r="J760" s="101"/>
      <c r="K760" s="16"/>
      <c r="L760" s="16"/>
      <c r="O760" s="16"/>
      <c r="P760" s="102"/>
    </row>
    <row r="761">
      <c r="D761" s="16"/>
      <c r="E761" s="16"/>
      <c r="F761" s="16"/>
      <c r="G761" s="16"/>
      <c r="H761" s="16"/>
      <c r="I761" s="16"/>
      <c r="J761" s="101"/>
      <c r="K761" s="16"/>
      <c r="L761" s="16"/>
      <c r="O761" s="16"/>
      <c r="P761" s="102"/>
    </row>
    <row r="762">
      <c r="D762" s="16"/>
      <c r="E762" s="16"/>
      <c r="F762" s="16"/>
      <c r="G762" s="16"/>
      <c r="H762" s="16"/>
      <c r="I762" s="16"/>
      <c r="J762" s="101"/>
      <c r="K762" s="16"/>
      <c r="L762" s="16"/>
      <c r="O762" s="16"/>
      <c r="P762" s="102"/>
    </row>
    <row r="763">
      <c r="D763" s="16"/>
      <c r="E763" s="16"/>
      <c r="F763" s="16"/>
      <c r="G763" s="16"/>
      <c r="H763" s="16"/>
      <c r="I763" s="16"/>
      <c r="J763" s="101"/>
      <c r="K763" s="16"/>
      <c r="L763" s="16"/>
      <c r="O763" s="16"/>
      <c r="P763" s="102"/>
    </row>
    <row r="764">
      <c r="D764" s="16"/>
      <c r="E764" s="16"/>
      <c r="F764" s="16"/>
      <c r="G764" s="16"/>
      <c r="H764" s="16"/>
      <c r="I764" s="16"/>
      <c r="J764" s="101"/>
      <c r="K764" s="16"/>
      <c r="L764" s="16"/>
      <c r="O764" s="16"/>
      <c r="P764" s="102"/>
    </row>
    <row r="765">
      <c r="D765" s="16"/>
      <c r="E765" s="16"/>
      <c r="F765" s="16"/>
      <c r="G765" s="16"/>
      <c r="H765" s="16"/>
      <c r="I765" s="16"/>
      <c r="J765" s="101"/>
      <c r="K765" s="16"/>
      <c r="L765" s="16"/>
      <c r="O765" s="16"/>
      <c r="P765" s="102"/>
    </row>
    <row r="766">
      <c r="D766" s="16"/>
      <c r="E766" s="16"/>
      <c r="F766" s="16"/>
      <c r="G766" s="16"/>
      <c r="H766" s="16"/>
      <c r="I766" s="16"/>
      <c r="J766" s="101"/>
      <c r="K766" s="16"/>
      <c r="L766" s="16"/>
      <c r="O766" s="16"/>
      <c r="P766" s="102"/>
    </row>
    <row r="767">
      <c r="D767" s="16"/>
      <c r="E767" s="16"/>
      <c r="F767" s="16"/>
      <c r="G767" s="16"/>
      <c r="H767" s="16"/>
      <c r="I767" s="16"/>
      <c r="J767" s="101"/>
      <c r="K767" s="16"/>
      <c r="L767" s="16"/>
      <c r="O767" s="16"/>
      <c r="P767" s="102"/>
    </row>
    <row r="768">
      <c r="D768" s="16"/>
      <c r="E768" s="16"/>
      <c r="F768" s="16"/>
      <c r="G768" s="16"/>
      <c r="H768" s="16"/>
      <c r="I768" s="16"/>
      <c r="J768" s="101"/>
      <c r="K768" s="16"/>
      <c r="L768" s="16"/>
      <c r="O768" s="16"/>
      <c r="P768" s="102"/>
    </row>
    <row r="769">
      <c r="D769" s="16"/>
      <c r="E769" s="16"/>
      <c r="F769" s="16"/>
      <c r="G769" s="16"/>
      <c r="H769" s="16"/>
      <c r="I769" s="16"/>
      <c r="J769" s="101"/>
      <c r="K769" s="16"/>
      <c r="L769" s="16"/>
      <c r="O769" s="16"/>
      <c r="P769" s="102"/>
    </row>
    <row r="770">
      <c r="D770" s="16"/>
      <c r="E770" s="16"/>
      <c r="F770" s="16"/>
      <c r="G770" s="16"/>
      <c r="H770" s="16"/>
      <c r="I770" s="16"/>
      <c r="J770" s="101"/>
      <c r="K770" s="16"/>
      <c r="L770" s="16"/>
      <c r="O770" s="16"/>
      <c r="P770" s="102"/>
    </row>
    <row r="771">
      <c r="D771" s="16"/>
      <c r="E771" s="16"/>
      <c r="F771" s="16"/>
      <c r="G771" s="16"/>
      <c r="H771" s="16"/>
      <c r="I771" s="16"/>
      <c r="J771" s="101"/>
      <c r="K771" s="16"/>
      <c r="L771" s="16"/>
      <c r="O771" s="16"/>
      <c r="P771" s="102"/>
    </row>
    <row r="772">
      <c r="D772" s="16"/>
      <c r="E772" s="16"/>
      <c r="F772" s="16"/>
      <c r="G772" s="16"/>
      <c r="H772" s="16"/>
      <c r="I772" s="16"/>
      <c r="J772" s="101"/>
      <c r="K772" s="16"/>
      <c r="L772" s="16"/>
      <c r="O772" s="16"/>
      <c r="P772" s="102"/>
    </row>
    <row r="773">
      <c r="D773" s="16"/>
      <c r="E773" s="16"/>
      <c r="F773" s="16"/>
      <c r="G773" s="16"/>
      <c r="H773" s="16"/>
      <c r="I773" s="16"/>
      <c r="J773" s="101"/>
      <c r="K773" s="16"/>
      <c r="L773" s="16"/>
      <c r="O773" s="16"/>
      <c r="P773" s="102"/>
    </row>
    <row r="774">
      <c r="D774" s="16"/>
      <c r="E774" s="16"/>
      <c r="F774" s="16"/>
      <c r="G774" s="16"/>
      <c r="H774" s="16"/>
      <c r="I774" s="16"/>
      <c r="J774" s="101"/>
      <c r="K774" s="16"/>
      <c r="L774" s="16"/>
      <c r="O774" s="16"/>
      <c r="P774" s="102"/>
    </row>
    <row r="775">
      <c r="D775" s="16"/>
      <c r="E775" s="16"/>
      <c r="F775" s="16"/>
      <c r="G775" s="16"/>
      <c r="H775" s="16"/>
      <c r="I775" s="16"/>
      <c r="J775" s="101"/>
      <c r="K775" s="16"/>
      <c r="L775" s="16"/>
      <c r="O775" s="16"/>
      <c r="P775" s="102"/>
    </row>
    <row r="776">
      <c r="D776" s="16"/>
      <c r="E776" s="16"/>
      <c r="F776" s="16"/>
      <c r="G776" s="16"/>
      <c r="H776" s="16"/>
      <c r="I776" s="16"/>
      <c r="J776" s="101"/>
      <c r="K776" s="16"/>
      <c r="L776" s="16"/>
      <c r="O776" s="16"/>
      <c r="P776" s="102"/>
    </row>
    <row r="777">
      <c r="D777" s="16"/>
      <c r="E777" s="16"/>
      <c r="F777" s="16"/>
      <c r="G777" s="16"/>
      <c r="H777" s="16"/>
      <c r="I777" s="16"/>
      <c r="J777" s="101"/>
      <c r="K777" s="16"/>
      <c r="L777" s="16"/>
      <c r="O777" s="16"/>
      <c r="P777" s="102"/>
    </row>
    <row r="778">
      <c r="D778" s="16"/>
      <c r="E778" s="16"/>
      <c r="F778" s="16"/>
      <c r="G778" s="16"/>
      <c r="H778" s="16"/>
      <c r="I778" s="16"/>
      <c r="J778" s="101"/>
      <c r="K778" s="16"/>
      <c r="L778" s="16"/>
      <c r="O778" s="16"/>
      <c r="P778" s="102"/>
    </row>
    <row r="779">
      <c r="D779" s="16"/>
      <c r="E779" s="16"/>
      <c r="F779" s="16"/>
      <c r="G779" s="16"/>
      <c r="H779" s="16"/>
      <c r="I779" s="16"/>
      <c r="J779" s="101"/>
      <c r="K779" s="16"/>
      <c r="L779" s="16"/>
      <c r="O779" s="16"/>
      <c r="P779" s="102"/>
    </row>
    <row r="780">
      <c r="D780" s="16"/>
      <c r="E780" s="16"/>
      <c r="F780" s="16"/>
      <c r="G780" s="16"/>
      <c r="H780" s="16"/>
      <c r="I780" s="16"/>
      <c r="J780" s="101"/>
      <c r="K780" s="16"/>
      <c r="L780" s="16"/>
      <c r="O780" s="16"/>
      <c r="P780" s="102"/>
    </row>
    <row r="781">
      <c r="D781" s="16"/>
      <c r="E781" s="16"/>
      <c r="F781" s="16"/>
      <c r="G781" s="16"/>
      <c r="H781" s="16"/>
      <c r="I781" s="16"/>
      <c r="J781" s="101"/>
      <c r="K781" s="16"/>
      <c r="L781" s="16"/>
      <c r="O781" s="16"/>
      <c r="P781" s="102"/>
    </row>
    <row r="782">
      <c r="D782" s="16"/>
      <c r="E782" s="16"/>
      <c r="F782" s="16"/>
      <c r="G782" s="16"/>
      <c r="H782" s="16"/>
      <c r="I782" s="16"/>
      <c r="J782" s="101"/>
      <c r="K782" s="16"/>
      <c r="L782" s="16"/>
      <c r="O782" s="16"/>
      <c r="P782" s="102"/>
    </row>
    <row r="783">
      <c r="D783" s="16"/>
      <c r="E783" s="16"/>
      <c r="F783" s="16"/>
      <c r="G783" s="16"/>
      <c r="H783" s="16"/>
      <c r="I783" s="16"/>
      <c r="J783" s="101"/>
      <c r="K783" s="16"/>
      <c r="L783" s="16"/>
      <c r="O783" s="16"/>
      <c r="P783" s="102"/>
    </row>
    <row r="784">
      <c r="D784" s="16"/>
      <c r="E784" s="16"/>
      <c r="F784" s="16"/>
      <c r="G784" s="16"/>
      <c r="H784" s="16"/>
      <c r="I784" s="16"/>
      <c r="J784" s="101"/>
      <c r="K784" s="16"/>
      <c r="L784" s="16"/>
      <c r="O784" s="16"/>
      <c r="P784" s="102"/>
    </row>
    <row r="785">
      <c r="D785" s="16"/>
      <c r="E785" s="16"/>
      <c r="F785" s="16"/>
      <c r="G785" s="16"/>
      <c r="H785" s="16"/>
      <c r="I785" s="16"/>
      <c r="J785" s="101"/>
      <c r="K785" s="16"/>
      <c r="L785" s="16"/>
      <c r="O785" s="16"/>
      <c r="P785" s="102"/>
    </row>
    <row r="786">
      <c r="D786" s="16"/>
      <c r="E786" s="16"/>
      <c r="F786" s="16"/>
      <c r="G786" s="16"/>
      <c r="H786" s="16"/>
      <c r="I786" s="16"/>
      <c r="J786" s="101"/>
      <c r="K786" s="16"/>
      <c r="L786" s="16"/>
      <c r="O786" s="16"/>
      <c r="P786" s="102"/>
    </row>
    <row r="787">
      <c r="D787" s="16"/>
      <c r="E787" s="16"/>
      <c r="F787" s="16"/>
      <c r="G787" s="16"/>
      <c r="H787" s="16"/>
      <c r="I787" s="16"/>
      <c r="J787" s="101"/>
      <c r="K787" s="16"/>
      <c r="L787" s="16"/>
      <c r="O787" s="16"/>
      <c r="P787" s="102"/>
    </row>
    <row r="788">
      <c r="D788" s="16"/>
      <c r="E788" s="16"/>
      <c r="F788" s="16"/>
      <c r="G788" s="16"/>
      <c r="H788" s="16"/>
      <c r="I788" s="16"/>
      <c r="J788" s="101"/>
      <c r="K788" s="16"/>
      <c r="L788" s="16"/>
      <c r="O788" s="16"/>
      <c r="P788" s="102"/>
    </row>
    <row r="789">
      <c r="D789" s="16"/>
      <c r="E789" s="16"/>
      <c r="F789" s="16"/>
      <c r="G789" s="16"/>
      <c r="H789" s="16"/>
      <c r="I789" s="16"/>
      <c r="J789" s="101"/>
      <c r="K789" s="16"/>
      <c r="L789" s="16"/>
      <c r="O789" s="16"/>
      <c r="P789" s="102"/>
    </row>
    <row r="790">
      <c r="D790" s="16"/>
      <c r="E790" s="16"/>
      <c r="F790" s="16"/>
      <c r="G790" s="16"/>
      <c r="H790" s="16"/>
      <c r="I790" s="16"/>
      <c r="J790" s="101"/>
      <c r="K790" s="16"/>
      <c r="L790" s="16"/>
      <c r="O790" s="16"/>
      <c r="P790" s="102"/>
    </row>
    <row r="791">
      <c r="D791" s="16"/>
      <c r="E791" s="16"/>
      <c r="F791" s="16"/>
      <c r="G791" s="16"/>
      <c r="H791" s="16"/>
      <c r="I791" s="16"/>
      <c r="J791" s="101"/>
      <c r="K791" s="16"/>
      <c r="L791" s="16"/>
      <c r="O791" s="16"/>
      <c r="P791" s="102"/>
    </row>
    <row r="792">
      <c r="D792" s="16"/>
      <c r="E792" s="16"/>
      <c r="F792" s="16"/>
      <c r="G792" s="16"/>
      <c r="H792" s="16"/>
      <c r="I792" s="16"/>
      <c r="J792" s="101"/>
      <c r="K792" s="16"/>
      <c r="L792" s="16"/>
      <c r="O792" s="16"/>
      <c r="P792" s="102"/>
    </row>
    <row r="793">
      <c r="D793" s="16"/>
      <c r="E793" s="16"/>
      <c r="F793" s="16"/>
      <c r="G793" s="16"/>
      <c r="H793" s="16"/>
      <c r="I793" s="16"/>
      <c r="J793" s="101"/>
      <c r="K793" s="16"/>
      <c r="L793" s="16"/>
      <c r="O793" s="16"/>
      <c r="P793" s="102"/>
    </row>
    <row r="794">
      <c r="D794" s="16"/>
      <c r="E794" s="16"/>
      <c r="F794" s="16"/>
      <c r="G794" s="16"/>
      <c r="H794" s="16"/>
      <c r="I794" s="16"/>
      <c r="J794" s="101"/>
      <c r="K794" s="16"/>
      <c r="L794" s="16"/>
      <c r="O794" s="16"/>
      <c r="P794" s="102"/>
    </row>
    <row r="795">
      <c r="D795" s="16"/>
      <c r="E795" s="16"/>
      <c r="F795" s="16"/>
      <c r="G795" s="16"/>
      <c r="H795" s="16"/>
      <c r="I795" s="16"/>
      <c r="J795" s="101"/>
      <c r="K795" s="16"/>
      <c r="L795" s="16"/>
      <c r="O795" s="16"/>
      <c r="P795" s="102"/>
    </row>
    <row r="796">
      <c r="D796" s="16"/>
      <c r="E796" s="16"/>
      <c r="F796" s="16"/>
      <c r="G796" s="16"/>
      <c r="H796" s="16"/>
      <c r="I796" s="16"/>
      <c r="J796" s="101"/>
      <c r="K796" s="16"/>
      <c r="L796" s="16"/>
      <c r="O796" s="16"/>
      <c r="P796" s="102"/>
    </row>
    <row r="797">
      <c r="D797" s="16"/>
      <c r="E797" s="16"/>
      <c r="F797" s="16"/>
      <c r="G797" s="16"/>
      <c r="H797" s="16"/>
      <c r="I797" s="16"/>
      <c r="J797" s="101"/>
      <c r="K797" s="16"/>
      <c r="L797" s="16"/>
      <c r="O797" s="16"/>
      <c r="P797" s="102"/>
    </row>
    <row r="798">
      <c r="D798" s="16"/>
      <c r="E798" s="16"/>
      <c r="F798" s="16"/>
      <c r="G798" s="16"/>
      <c r="H798" s="16"/>
      <c r="I798" s="16"/>
      <c r="J798" s="101"/>
      <c r="K798" s="16"/>
      <c r="L798" s="16"/>
      <c r="O798" s="16"/>
      <c r="P798" s="102"/>
    </row>
    <row r="799">
      <c r="D799" s="16"/>
      <c r="E799" s="16"/>
      <c r="F799" s="16"/>
      <c r="G799" s="16"/>
      <c r="H799" s="16"/>
      <c r="I799" s="16"/>
      <c r="J799" s="101"/>
      <c r="K799" s="16"/>
      <c r="L799" s="16"/>
      <c r="O799" s="16"/>
      <c r="P799" s="102"/>
    </row>
    <row r="800">
      <c r="D800" s="16"/>
      <c r="E800" s="16"/>
      <c r="F800" s="16"/>
      <c r="G800" s="16"/>
      <c r="H800" s="16"/>
      <c r="I800" s="16"/>
      <c r="J800" s="101"/>
      <c r="K800" s="16"/>
      <c r="L800" s="16"/>
      <c r="O800" s="16"/>
      <c r="P800" s="102"/>
    </row>
    <row r="801">
      <c r="D801" s="16"/>
      <c r="E801" s="16"/>
      <c r="F801" s="16"/>
      <c r="G801" s="16"/>
      <c r="H801" s="16"/>
      <c r="I801" s="16"/>
      <c r="J801" s="101"/>
      <c r="K801" s="16"/>
      <c r="L801" s="16"/>
      <c r="O801" s="16"/>
      <c r="P801" s="102"/>
    </row>
    <row r="802">
      <c r="D802" s="16"/>
      <c r="E802" s="16"/>
      <c r="F802" s="16"/>
      <c r="G802" s="16"/>
      <c r="H802" s="16"/>
      <c r="I802" s="16"/>
      <c r="J802" s="101"/>
      <c r="K802" s="16"/>
      <c r="L802" s="16"/>
      <c r="O802" s="16"/>
      <c r="P802" s="102"/>
    </row>
    <row r="803">
      <c r="D803" s="16"/>
      <c r="E803" s="16"/>
      <c r="F803" s="16"/>
      <c r="G803" s="16"/>
      <c r="H803" s="16"/>
      <c r="I803" s="16"/>
      <c r="J803" s="101"/>
      <c r="K803" s="16"/>
      <c r="L803" s="16"/>
      <c r="O803" s="16"/>
      <c r="P803" s="102"/>
    </row>
    <row r="804">
      <c r="D804" s="16"/>
      <c r="E804" s="16"/>
      <c r="F804" s="16"/>
      <c r="G804" s="16"/>
      <c r="H804" s="16"/>
      <c r="I804" s="16"/>
      <c r="J804" s="101"/>
      <c r="K804" s="16"/>
      <c r="L804" s="16"/>
      <c r="O804" s="16"/>
      <c r="P804" s="102"/>
    </row>
    <row r="805">
      <c r="D805" s="16"/>
      <c r="E805" s="16"/>
      <c r="F805" s="16"/>
      <c r="G805" s="16"/>
      <c r="H805" s="16"/>
      <c r="I805" s="16"/>
      <c r="J805" s="101"/>
      <c r="K805" s="16"/>
      <c r="L805" s="16"/>
      <c r="O805" s="16"/>
      <c r="P805" s="102"/>
    </row>
    <row r="806">
      <c r="D806" s="16"/>
      <c r="E806" s="16"/>
      <c r="F806" s="16"/>
      <c r="G806" s="16"/>
      <c r="H806" s="16"/>
      <c r="I806" s="16"/>
      <c r="J806" s="101"/>
      <c r="K806" s="16"/>
      <c r="L806" s="16"/>
      <c r="O806" s="16"/>
      <c r="P806" s="102"/>
    </row>
    <row r="807">
      <c r="D807" s="16"/>
      <c r="E807" s="16"/>
      <c r="F807" s="16"/>
      <c r="G807" s="16"/>
      <c r="H807" s="16"/>
      <c r="I807" s="16"/>
      <c r="J807" s="101"/>
      <c r="K807" s="16"/>
      <c r="L807" s="16"/>
      <c r="O807" s="16"/>
      <c r="P807" s="102"/>
    </row>
    <row r="808">
      <c r="D808" s="16"/>
      <c r="E808" s="16"/>
      <c r="F808" s="16"/>
      <c r="G808" s="16"/>
      <c r="H808" s="16"/>
      <c r="I808" s="16"/>
      <c r="J808" s="101"/>
      <c r="K808" s="16"/>
      <c r="L808" s="16"/>
      <c r="O808" s="16"/>
      <c r="P808" s="102"/>
    </row>
    <row r="809">
      <c r="D809" s="16"/>
      <c r="E809" s="16"/>
      <c r="F809" s="16"/>
      <c r="G809" s="16"/>
      <c r="H809" s="16"/>
      <c r="I809" s="16"/>
      <c r="J809" s="101"/>
      <c r="K809" s="16"/>
      <c r="L809" s="16"/>
      <c r="O809" s="16"/>
      <c r="P809" s="102"/>
    </row>
    <row r="810">
      <c r="D810" s="16"/>
      <c r="E810" s="16"/>
      <c r="F810" s="16"/>
      <c r="G810" s="16"/>
      <c r="H810" s="16"/>
      <c r="I810" s="16"/>
      <c r="J810" s="101"/>
      <c r="K810" s="16"/>
      <c r="L810" s="16"/>
      <c r="O810" s="16"/>
      <c r="P810" s="102"/>
    </row>
    <row r="811">
      <c r="D811" s="16"/>
      <c r="E811" s="16"/>
      <c r="F811" s="16"/>
      <c r="G811" s="16"/>
      <c r="H811" s="16"/>
      <c r="I811" s="16"/>
      <c r="J811" s="101"/>
      <c r="K811" s="16"/>
      <c r="L811" s="16"/>
      <c r="O811" s="16"/>
      <c r="P811" s="102"/>
    </row>
    <row r="812">
      <c r="D812" s="16"/>
      <c r="E812" s="16"/>
      <c r="F812" s="16"/>
      <c r="G812" s="16"/>
      <c r="H812" s="16"/>
      <c r="I812" s="16"/>
      <c r="J812" s="101"/>
      <c r="K812" s="16"/>
      <c r="L812" s="16"/>
      <c r="O812" s="16"/>
      <c r="P812" s="102"/>
    </row>
    <row r="813">
      <c r="D813" s="16"/>
      <c r="E813" s="16"/>
      <c r="F813" s="16"/>
      <c r="G813" s="16"/>
      <c r="H813" s="16"/>
      <c r="I813" s="16"/>
      <c r="J813" s="101"/>
      <c r="K813" s="16"/>
      <c r="L813" s="16"/>
      <c r="O813" s="16"/>
      <c r="P813" s="102"/>
    </row>
    <row r="814">
      <c r="D814" s="16"/>
      <c r="E814" s="16"/>
      <c r="F814" s="16"/>
      <c r="G814" s="16"/>
      <c r="H814" s="16"/>
      <c r="I814" s="16"/>
      <c r="J814" s="101"/>
      <c r="K814" s="16"/>
      <c r="L814" s="16"/>
      <c r="O814" s="16"/>
      <c r="P814" s="102"/>
    </row>
    <row r="815">
      <c r="D815" s="16"/>
      <c r="E815" s="16"/>
      <c r="F815" s="16"/>
      <c r="G815" s="16"/>
      <c r="H815" s="16"/>
      <c r="I815" s="16"/>
      <c r="J815" s="101"/>
      <c r="K815" s="16"/>
      <c r="L815" s="16"/>
      <c r="O815" s="16"/>
      <c r="P815" s="102"/>
    </row>
    <row r="816">
      <c r="D816" s="16"/>
      <c r="E816" s="16"/>
      <c r="F816" s="16"/>
      <c r="G816" s="16"/>
      <c r="H816" s="16"/>
      <c r="I816" s="16"/>
      <c r="J816" s="101"/>
      <c r="K816" s="16"/>
      <c r="L816" s="16"/>
      <c r="O816" s="16"/>
      <c r="P816" s="102"/>
    </row>
    <row r="817">
      <c r="D817" s="16"/>
      <c r="E817" s="16"/>
      <c r="F817" s="16"/>
      <c r="G817" s="16"/>
      <c r="H817" s="16"/>
      <c r="I817" s="16"/>
      <c r="J817" s="101"/>
      <c r="K817" s="16"/>
      <c r="L817" s="16"/>
      <c r="O817" s="16"/>
      <c r="P817" s="102"/>
    </row>
    <row r="818">
      <c r="D818" s="16"/>
      <c r="E818" s="16"/>
      <c r="F818" s="16"/>
      <c r="G818" s="16"/>
      <c r="H818" s="16"/>
      <c r="I818" s="16"/>
      <c r="J818" s="101"/>
      <c r="K818" s="16"/>
      <c r="L818" s="16"/>
      <c r="O818" s="16"/>
      <c r="P818" s="102"/>
    </row>
    <row r="819">
      <c r="D819" s="16"/>
      <c r="E819" s="16"/>
      <c r="F819" s="16"/>
      <c r="G819" s="16"/>
      <c r="H819" s="16"/>
      <c r="I819" s="16"/>
      <c r="J819" s="101"/>
      <c r="K819" s="16"/>
      <c r="L819" s="16"/>
      <c r="O819" s="16"/>
      <c r="P819" s="102"/>
    </row>
    <row r="820">
      <c r="D820" s="16"/>
      <c r="E820" s="16"/>
      <c r="F820" s="16"/>
      <c r="G820" s="16"/>
      <c r="H820" s="16"/>
      <c r="I820" s="16"/>
      <c r="J820" s="101"/>
      <c r="K820" s="16"/>
      <c r="L820" s="16"/>
      <c r="O820" s="16"/>
      <c r="P820" s="102"/>
    </row>
    <row r="821">
      <c r="D821" s="16"/>
      <c r="E821" s="16"/>
      <c r="F821" s="16"/>
      <c r="G821" s="16"/>
      <c r="H821" s="16"/>
      <c r="I821" s="16"/>
      <c r="J821" s="101"/>
      <c r="K821" s="16"/>
      <c r="L821" s="16"/>
      <c r="O821" s="16"/>
      <c r="P821" s="102"/>
    </row>
    <row r="822">
      <c r="D822" s="16"/>
      <c r="E822" s="16"/>
      <c r="F822" s="16"/>
      <c r="G822" s="16"/>
      <c r="H822" s="16"/>
      <c r="I822" s="16"/>
      <c r="J822" s="101"/>
      <c r="K822" s="16"/>
      <c r="L822" s="16"/>
      <c r="O822" s="16"/>
      <c r="P822" s="102"/>
    </row>
    <row r="823">
      <c r="D823" s="16"/>
      <c r="E823" s="16"/>
      <c r="F823" s="16"/>
      <c r="G823" s="16"/>
      <c r="H823" s="16"/>
      <c r="I823" s="16"/>
      <c r="J823" s="101"/>
      <c r="K823" s="16"/>
      <c r="L823" s="16"/>
      <c r="O823" s="16"/>
      <c r="P823" s="102"/>
    </row>
    <row r="824">
      <c r="D824" s="16"/>
      <c r="E824" s="16"/>
      <c r="F824" s="16"/>
      <c r="G824" s="16"/>
      <c r="H824" s="16"/>
      <c r="I824" s="16"/>
      <c r="J824" s="101"/>
      <c r="K824" s="16"/>
      <c r="L824" s="16"/>
      <c r="O824" s="16"/>
      <c r="P824" s="102"/>
    </row>
    <row r="825">
      <c r="D825" s="16"/>
      <c r="E825" s="16"/>
      <c r="F825" s="16"/>
      <c r="G825" s="16"/>
      <c r="H825" s="16"/>
      <c r="I825" s="16"/>
      <c r="J825" s="101"/>
      <c r="K825" s="16"/>
      <c r="L825" s="16"/>
      <c r="O825" s="16"/>
      <c r="P825" s="102"/>
    </row>
    <row r="826">
      <c r="D826" s="16"/>
      <c r="E826" s="16"/>
      <c r="F826" s="16"/>
      <c r="G826" s="16"/>
      <c r="H826" s="16"/>
      <c r="I826" s="16"/>
      <c r="J826" s="101"/>
      <c r="K826" s="16"/>
      <c r="L826" s="16"/>
      <c r="O826" s="16"/>
      <c r="P826" s="102"/>
    </row>
    <row r="827">
      <c r="D827" s="16"/>
      <c r="E827" s="16"/>
      <c r="F827" s="16"/>
      <c r="G827" s="16"/>
      <c r="H827" s="16"/>
      <c r="I827" s="16"/>
      <c r="J827" s="101"/>
      <c r="K827" s="16"/>
      <c r="L827" s="16"/>
      <c r="O827" s="16"/>
      <c r="P827" s="102"/>
    </row>
    <row r="828">
      <c r="D828" s="16"/>
      <c r="E828" s="16"/>
      <c r="F828" s="16"/>
      <c r="G828" s="16"/>
      <c r="H828" s="16"/>
      <c r="I828" s="16"/>
      <c r="J828" s="101"/>
      <c r="K828" s="16"/>
      <c r="L828" s="16"/>
      <c r="O828" s="16"/>
      <c r="P828" s="102"/>
    </row>
    <row r="829">
      <c r="D829" s="16"/>
      <c r="E829" s="16"/>
      <c r="F829" s="16"/>
      <c r="G829" s="16"/>
      <c r="H829" s="16"/>
      <c r="I829" s="16"/>
      <c r="J829" s="101"/>
      <c r="K829" s="16"/>
      <c r="L829" s="16"/>
      <c r="O829" s="16"/>
      <c r="P829" s="102"/>
    </row>
    <row r="830">
      <c r="D830" s="16"/>
      <c r="E830" s="16"/>
      <c r="F830" s="16"/>
      <c r="G830" s="16"/>
      <c r="H830" s="16"/>
      <c r="I830" s="16"/>
      <c r="J830" s="101"/>
      <c r="K830" s="16"/>
      <c r="L830" s="16"/>
      <c r="O830" s="16"/>
      <c r="P830" s="102"/>
    </row>
    <row r="831">
      <c r="D831" s="16"/>
      <c r="E831" s="16"/>
      <c r="F831" s="16"/>
      <c r="G831" s="16"/>
      <c r="H831" s="16"/>
      <c r="I831" s="16"/>
      <c r="J831" s="101"/>
      <c r="K831" s="16"/>
      <c r="L831" s="16"/>
      <c r="O831" s="16"/>
      <c r="P831" s="102"/>
    </row>
    <row r="832">
      <c r="D832" s="16"/>
      <c r="E832" s="16"/>
      <c r="F832" s="16"/>
      <c r="G832" s="16"/>
      <c r="H832" s="16"/>
      <c r="I832" s="16"/>
      <c r="J832" s="101"/>
      <c r="K832" s="16"/>
      <c r="L832" s="16"/>
      <c r="O832" s="16"/>
      <c r="P832" s="102"/>
    </row>
    <row r="833">
      <c r="D833" s="16"/>
      <c r="E833" s="16"/>
      <c r="F833" s="16"/>
      <c r="G833" s="16"/>
      <c r="H833" s="16"/>
      <c r="I833" s="16"/>
      <c r="J833" s="101"/>
      <c r="K833" s="16"/>
      <c r="L833" s="16"/>
      <c r="O833" s="16"/>
      <c r="P833" s="102"/>
    </row>
    <row r="834">
      <c r="D834" s="16"/>
      <c r="E834" s="16"/>
      <c r="F834" s="16"/>
      <c r="G834" s="16"/>
      <c r="H834" s="16"/>
      <c r="I834" s="16"/>
      <c r="J834" s="101"/>
      <c r="K834" s="16"/>
      <c r="L834" s="16"/>
      <c r="O834" s="16"/>
      <c r="P834" s="102"/>
    </row>
    <row r="835">
      <c r="D835" s="16"/>
      <c r="E835" s="16"/>
      <c r="F835" s="16"/>
      <c r="G835" s="16"/>
      <c r="H835" s="16"/>
      <c r="I835" s="16"/>
      <c r="J835" s="101"/>
      <c r="K835" s="16"/>
      <c r="L835" s="16"/>
      <c r="O835" s="16"/>
      <c r="P835" s="102"/>
    </row>
    <row r="836">
      <c r="D836" s="16"/>
      <c r="E836" s="16"/>
      <c r="F836" s="16"/>
      <c r="G836" s="16"/>
      <c r="H836" s="16"/>
      <c r="I836" s="16"/>
      <c r="J836" s="101"/>
      <c r="K836" s="16"/>
      <c r="L836" s="16"/>
      <c r="O836" s="16"/>
      <c r="P836" s="102"/>
    </row>
    <row r="837">
      <c r="D837" s="16"/>
      <c r="E837" s="16"/>
      <c r="F837" s="16"/>
      <c r="G837" s="16"/>
      <c r="H837" s="16"/>
      <c r="I837" s="16"/>
      <c r="J837" s="101"/>
      <c r="K837" s="16"/>
      <c r="L837" s="16"/>
      <c r="O837" s="16"/>
      <c r="P837" s="102"/>
    </row>
    <row r="838">
      <c r="D838" s="16"/>
      <c r="E838" s="16"/>
      <c r="F838" s="16"/>
      <c r="G838" s="16"/>
      <c r="H838" s="16"/>
      <c r="I838" s="16"/>
      <c r="J838" s="101"/>
      <c r="K838" s="16"/>
      <c r="L838" s="16"/>
      <c r="O838" s="16"/>
      <c r="P838" s="102"/>
    </row>
    <row r="839">
      <c r="D839" s="16"/>
      <c r="E839" s="16"/>
      <c r="F839" s="16"/>
      <c r="G839" s="16"/>
      <c r="H839" s="16"/>
      <c r="I839" s="16"/>
      <c r="J839" s="101"/>
      <c r="K839" s="16"/>
      <c r="L839" s="16"/>
      <c r="O839" s="16"/>
      <c r="P839" s="102"/>
    </row>
    <row r="840">
      <c r="D840" s="16"/>
      <c r="E840" s="16"/>
      <c r="F840" s="16"/>
      <c r="G840" s="16"/>
      <c r="H840" s="16"/>
      <c r="I840" s="16"/>
      <c r="J840" s="101"/>
      <c r="K840" s="16"/>
      <c r="L840" s="16"/>
      <c r="O840" s="16"/>
      <c r="P840" s="102"/>
    </row>
    <row r="841">
      <c r="D841" s="16"/>
      <c r="E841" s="16"/>
      <c r="F841" s="16"/>
      <c r="G841" s="16"/>
      <c r="H841" s="16"/>
      <c r="I841" s="16"/>
      <c r="J841" s="101"/>
      <c r="K841" s="16"/>
      <c r="L841" s="16"/>
      <c r="O841" s="16"/>
      <c r="P841" s="102"/>
    </row>
    <row r="842">
      <c r="D842" s="16"/>
      <c r="E842" s="16"/>
      <c r="F842" s="16"/>
      <c r="G842" s="16"/>
      <c r="H842" s="16"/>
      <c r="I842" s="16"/>
      <c r="J842" s="101"/>
      <c r="K842" s="16"/>
      <c r="L842" s="16"/>
      <c r="O842" s="16"/>
      <c r="P842" s="102"/>
    </row>
    <row r="843">
      <c r="D843" s="16"/>
      <c r="E843" s="16"/>
      <c r="F843" s="16"/>
      <c r="G843" s="16"/>
      <c r="H843" s="16"/>
      <c r="I843" s="16"/>
      <c r="J843" s="101"/>
      <c r="K843" s="16"/>
      <c r="L843" s="16"/>
      <c r="O843" s="16"/>
      <c r="P843" s="102"/>
    </row>
    <row r="844">
      <c r="D844" s="16"/>
      <c r="E844" s="16"/>
      <c r="F844" s="16"/>
      <c r="G844" s="16"/>
      <c r="H844" s="16"/>
      <c r="I844" s="16"/>
      <c r="J844" s="101"/>
      <c r="K844" s="16"/>
      <c r="L844" s="16"/>
      <c r="O844" s="16"/>
      <c r="P844" s="102"/>
    </row>
    <row r="845">
      <c r="D845" s="16"/>
      <c r="E845" s="16"/>
      <c r="F845" s="16"/>
      <c r="G845" s="16"/>
      <c r="H845" s="16"/>
      <c r="I845" s="16"/>
      <c r="J845" s="101"/>
      <c r="K845" s="16"/>
      <c r="L845" s="16"/>
      <c r="O845" s="16"/>
      <c r="P845" s="102"/>
    </row>
    <row r="846">
      <c r="D846" s="16"/>
      <c r="E846" s="16"/>
      <c r="F846" s="16"/>
      <c r="G846" s="16"/>
      <c r="H846" s="16"/>
      <c r="I846" s="16"/>
      <c r="J846" s="101"/>
      <c r="K846" s="16"/>
      <c r="L846" s="16"/>
      <c r="O846" s="16"/>
      <c r="P846" s="102"/>
    </row>
    <row r="847">
      <c r="D847" s="16"/>
      <c r="E847" s="16"/>
      <c r="F847" s="16"/>
      <c r="G847" s="16"/>
      <c r="H847" s="16"/>
      <c r="I847" s="16"/>
      <c r="J847" s="101"/>
      <c r="K847" s="16"/>
      <c r="L847" s="16"/>
      <c r="O847" s="16"/>
      <c r="P847" s="102"/>
    </row>
    <row r="848">
      <c r="D848" s="16"/>
      <c r="E848" s="16"/>
      <c r="F848" s="16"/>
      <c r="G848" s="16"/>
      <c r="H848" s="16"/>
      <c r="I848" s="16"/>
      <c r="J848" s="101"/>
      <c r="K848" s="16"/>
      <c r="L848" s="16"/>
      <c r="O848" s="16"/>
      <c r="P848" s="102"/>
    </row>
    <row r="849">
      <c r="D849" s="16"/>
      <c r="E849" s="16"/>
      <c r="F849" s="16"/>
      <c r="G849" s="16"/>
      <c r="H849" s="16"/>
      <c r="I849" s="16"/>
      <c r="J849" s="101"/>
      <c r="K849" s="16"/>
      <c r="L849" s="16"/>
      <c r="O849" s="16"/>
      <c r="P849" s="102"/>
    </row>
    <row r="850">
      <c r="D850" s="16"/>
      <c r="E850" s="16"/>
      <c r="F850" s="16"/>
      <c r="G850" s="16"/>
      <c r="H850" s="16"/>
      <c r="I850" s="16"/>
      <c r="J850" s="101"/>
      <c r="K850" s="16"/>
      <c r="L850" s="16"/>
      <c r="O850" s="16"/>
      <c r="P850" s="102"/>
    </row>
    <row r="851">
      <c r="D851" s="16"/>
      <c r="E851" s="16"/>
      <c r="F851" s="16"/>
      <c r="G851" s="16"/>
      <c r="H851" s="16"/>
      <c r="I851" s="16"/>
      <c r="J851" s="101"/>
      <c r="K851" s="16"/>
      <c r="L851" s="16"/>
      <c r="O851" s="16"/>
      <c r="P851" s="102"/>
    </row>
    <row r="852">
      <c r="D852" s="16"/>
      <c r="E852" s="16"/>
      <c r="F852" s="16"/>
      <c r="G852" s="16"/>
      <c r="H852" s="16"/>
      <c r="I852" s="16"/>
      <c r="J852" s="101"/>
      <c r="K852" s="16"/>
      <c r="L852" s="16"/>
      <c r="O852" s="16"/>
      <c r="P852" s="102"/>
    </row>
    <row r="853">
      <c r="D853" s="16"/>
      <c r="E853" s="16"/>
      <c r="F853" s="16"/>
      <c r="G853" s="16"/>
      <c r="H853" s="16"/>
      <c r="I853" s="16"/>
      <c r="J853" s="101"/>
      <c r="K853" s="16"/>
      <c r="L853" s="16"/>
      <c r="O853" s="16"/>
      <c r="P853" s="102"/>
    </row>
    <row r="854">
      <c r="D854" s="16"/>
      <c r="E854" s="16"/>
      <c r="F854" s="16"/>
      <c r="G854" s="16"/>
      <c r="H854" s="16"/>
      <c r="I854" s="16"/>
      <c r="J854" s="101"/>
      <c r="K854" s="16"/>
      <c r="L854" s="16"/>
      <c r="O854" s="16"/>
      <c r="P854" s="102"/>
    </row>
    <row r="855">
      <c r="D855" s="16"/>
      <c r="E855" s="16"/>
      <c r="F855" s="16"/>
      <c r="G855" s="16"/>
      <c r="H855" s="16"/>
      <c r="I855" s="16"/>
      <c r="J855" s="101"/>
      <c r="K855" s="16"/>
      <c r="L855" s="16"/>
      <c r="O855" s="16"/>
      <c r="P855" s="102"/>
    </row>
    <row r="856">
      <c r="D856" s="16"/>
      <c r="E856" s="16"/>
      <c r="F856" s="16"/>
      <c r="G856" s="16"/>
      <c r="H856" s="16"/>
      <c r="I856" s="16"/>
      <c r="J856" s="101"/>
      <c r="K856" s="16"/>
      <c r="L856" s="16"/>
      <c r="O856" s="16"/>
      <c r="P856" s="102"/>
    </row>
    <row r="857">
      <c r="D857" s="16"/>
      <c r="E857" s="16"/>
      <c r="F857" s="16"/>
      <c r="G857" s="16"/>
      <c r="H857" s="16"/>
      <c r="I857" s="16"/>
      <c r="J857" s="101"/>
      <c r="K857" s="16"/>
      <c r="L857" s="16"/>
      <c r="O857" s="16"/>
      <c r="P857" s="102"/>
    </row>
    <row r="858">
      <c r="D858" s="16"/>
      <c r="E858" s="16"/>
      <c r="F858" s="16"/>
      <c r="G858" s="16"/>
      <c r="H858" s="16"/>
      <c r="I858" s="16"/>
      <c r="J858" s="101"/>
      <c r="K858" s="16"/>
      <c r="L858" s="16"/>
      <c r="O858" s="16"/>
      <c r="P858" s="102"/>
    </row>
    <row r="859">
      <c r="D859" s="16"/>
      <c r="E859" s="16"/>
      <c r="F859" s="16"/>
      <c r="G859" s="16"/>
      <c r="H859" s="16"/>
      <c r="I859" s="16"/>
      <c r="J859" s="101"/>
      <c r="K859" s="16"/>
      <c r="L859" s="16"/>
      <c r="O859" s="16"/>
      <c r="P859" s="102"/>
    </row>
    <row r="860">
      <c r="D860" s="16"/>
      <c r="E860" s="16"/>
      <c r="F860" s="16"/>
      <c r="G860" s="16"/>
      <c r="H860" s="16"/>
      <c r="I860" s="16"/>
      <c r="J860" s="101"/>
      <c r="K860" s="16"/>
      <c r="L860" s="16"/>
      <c r="O860" s="16"/>
      <c r="P860" s="102"/>
    </row>
    <row r="861">
      <c r="D861" s="16"/>
      <c r="E861" s="16"/>
      <c r="F861" s="16"/>
      <c r="G861" s="16"/>
      <c r="H861" s="16"/>
      <c r="I861" s="16"/>
      <c r="J861" s="101"/>
      <c r="K861" s="16"/>
      <c r="L861" s="16"/>
      <c r="O861" s="16"/>
      <c r="P861" s="102"/>
    </row>
    <row r="862">
      <c r="D862" s="16"/>
      <c r="E862" s="16"/>
      <c r="F862" s="16"/>
      <c r="G862" s="16"/>
      <c r="H862" s="16"/>
      <c r="I862" s="16"/>
      <c r="J862" s="101"/>
      <c r="K862" s="16"/>
      <c r="L862" s="16"/>
      <c r="O862" s="16"/>
      <c r="P862" s="102"/>
    </row>
    <row r="863">
      <c r="D863" s="16"/>
      <c r="E863" s="16"/>
      <c r="F863" s="16"/>
      <c r="G863" s="16"/>
      <c r="H863" s="16"/>
      <c r="I863" s="16"/>
      <c r="J863" s="101"/>
      <c r="K863" s="16"/>
      <c r="L863" s="16"/>
      <c r="O863" s="16"/>
      <c r="P863" s="102"/>
    </row>
    <row r="864">
      <c r="D864" s="16"/>
      <c r="E864" s="16"/>
      <c r="F864" s="16"/>
      <c r="G864" s="16"/>
      <c r="H864" s="16"/>
      <c r="I864" s="16"/>
      <c r="J864" s="101"/>
      <c r="K864" s="16"/>
      <c r="L864" s="16"/>
      <c r="O864" s="16"/>
      <c r="P864" s="102"/>
    </row>
    <row r="865">
      <c r="D865" s="16"/>
      <c r="E865" s="16"/>
      <c r="F865" s="16"/>
      <c r="G865" s="16"/>
      <c r="H865" s="16"/>
      <c r="I865" s="16"/>
      <c r="J865" s="101"/>
      <c r="K865" s="16"/>
      <c r="L865" s="16"/>
      <c r="O865" s="16"/>
      <c r="P865" s="102"/>
    </row>
    <row r="866">
      <c r="D866" s="16"/>
      <c r="E866" s="16"/>
      <c r="F866" s="16"/>
      <c r="G866" s="16"/>
      <c r="H866" s="16"/>
      <c r="I866" s="16"/>
      <c r="J866" s="101"/>
      <c r="K866" s="16"/>
      <c r="L866" s="16"/>
      <c r="O866" s="16"/>
      <c r="P866" s="102"/>
    </row>
    <row r="867">
      <c r="D867" s="16"/>
      <c r="E867" s="16"/>
      <c r="F867" s="16"/>
      <c r="G867" s="16"/>
      <c r="H867" s="16"/>
      <c r="I867" s="16"/>
      <c r="J867" s="101"/>
      <c r="K867" s="16"/>
      <c r="L867" s="16"/>
      <c r="O867" s="16"/>
      <c r="P867" s="102"/>
    </row>
    <row r="868">
      <c r="D868" s="16"/>
      <c r="E868" s="16"/>
      <c r="F868" s="16"/>
      <c r="G868" s="16"/>
      <c r="H868" s="16"/>
      <c r="I868" s="16"/>
      <c r="J868" s="101"/>
      <c r="K868" s="16"/>
      <c r="L868" s="16"/>
      <c r="O868" s="16"/>
      <c r="P868" s="102"/>
    </row>
    <row r="869">
      <c r="D869" s="16"/>
      <c r="E869" s="16"/>
      <c r="F869" s="16"/>
      <c r="G869" s="16"/>
      <c r="H869" s="16"/>
      <c r="I869" s="16"/>
      <c r="J869" s="101"/>
      <c r="K869" s="16"/>
      <c r="L869" s="16"/>
      <c r="O869" s="16"/>
      <c r="P869" s="102"/>
    </row>
    <row r="870">
      <c r="D870" s="16"/>
      <c r="E870" s="16"/>
      <c r="F870" s="16"/>
      <c r="G870" s="16"/>
      <c r="H870" s="16"/>
      <c r="I870" s="16"/>
      <c r="J870" s="101"/>
      <c r="K870" s="16"/>
      <c r="L870" s="16"/>
      <c r="O870" s="16"/>
      <c r="P870" s="102"/>
    </row>
    <row r="871">
      <c r="D871" s="16"/>
      <c r="E871" s="16"/>
      <c r="F871" s="16"/>
      <c r="G871" s="16"/>
      <c r="H871" s="16"/>
      <c r="I871" s="16"/>
      <c r="J871" s="101"/>
      <c r="K871" s="16"/>
      <c r="L871" s="16"/>
      <c r="O871" s="16"/>
      <c r="P871" s="102"/>
    </row>
    <row r="872">
      <c r="D872" s="16"/>
      <c r="E872" s="16"/>
      <c r="F872" s="16"/>
      <c r="G872" s="16"/>
      <c r="H872" s="16"/>
      <c r="I872" s="16"/>
      <c r="J872" s="101"/>
      <c r="K872" s="16"/>
      <c r="L872" s="16"/>
      <c r="O872" s="16"/>
      <c r="P872" s="102"/>
    </row>
    <row r="873">
      <c r="D873" s="16"/>
      <c r="E873" s="16"/>
      <c r="F873" s="16"/>
      <c r="G873" s="16"/>
      <c r="H873" s="16"/>
      <c r="I873" s="16"/>
      <c r="J873" s="101"/>
      <c r="K873" s="16"/>
      <c r="L873" s="16"/>
      <c r="O873" s="16"/>
      <c r="P873" s="102"/>
    </row>
    <row r="874">
      <c r="D874" s="16"/>
      <c r="E874" s="16"/>
      <c r="F874" s="16"/>
      <c r="G874" s="16"/>
      <c r="H874" s="16"/>
      <c r="I874" s="16"/>
      <c r="J874" s="101"/>
      <c r="K874" s="16"/>
      <c r="L874" s="16"/>
      <c r="O874" s="16"/>
      <c r="P874" s="102"/>
    </row>
    <row r="875">
      <c r="D875" s="16"/>
      <c r="E875" s="16"/>
      <c r="F875" s="16"/>
      <c r="G875" s="16"/>
      <c r="H875" s="16"/>
      <c r="I875" s="16"/>
      <c r="J875" s="101"/>
      <c r="K875" s="16"/>
      <c r="L875" s="16"/>
      <c r="O875" s="16"/>
      <c r="P875" s="102"/>
    </row>
    <row r="876">
      <c r="D876" s="16"/>
      <c r="E876" s="16"/>
      <c r="F876" s="16"/>
      <c r="G876" s="16"/>
      <c r="H876" s="16"/>
      <c r="I876" s="16"/>
      <c r="J876" s="101"/>
      <c r="K876" s="16"/>
      <c r="L876" s="16"/>
      <c r="O876" s="16"/>
      <c r="P876" s="102"/>
    </row>
    <row r="877">
      <c r="D877" s="16"/>
      <c r="E877" s="16"/>
      <c r="F877" s="16"/>
      <c r="G877" s="16"/>
      <c r="H877" s="16"/>
      <c r="I877" s="16"/>
      <c r="J877" s="101"/>
      <c r="K877" s="16"/>
      <c r="L877" s="16"/>
      <c r="O877" s="16"/>
      <c r="P877" s="102"/>
    </row>
    <row r="878">
      <c r="D878" s="16"/>
      <c r="E878" s="16"/>
      <c r="F878" s="16"/>
      <c r="G878" s="16"/>
      <c r="H878" s="16"/>
      <c r="I878" s="16"/>
      <c r="J878" s="101"/>
      <c r="K878" s="16"/>
      <c r="L878" s="16"/>
      <c r="O878" s="16"/>
      <c r="P878" s="102"/>
    </row>
    <row r="879">
      <c r="D879" s="16"/>
      <c r="E879" s="16"/>
      <c r="F879" s="16"/>
      <c r="G879" s="16"/>
      <c r="H879" s="16"/>
      <c r="I879" s="16"/>
      <c r="J879" s="101"/>
      <c r="K879" s="16"/>
      <c r="L879" s="16"/>
      <c r="O879" s="16"/>
      <c r="P879" s="102"/>
    </row>
    <row r="880">
      <c r="D880" s="16"/>
      <c r="E880" s="16"/>
      <c r="F880" s="16"/>
      <c r="G880" s="16"/>
      <c r="H880" s="16"/>
      <c r="I880" s="16"/>
      <c r="J880" s="101"/>
      <c r="K880" s="16"/>
      <c r="L880" s="16"/>
      <c r="O880" s="16"/>
      <c r="P880" s="102"/>
    </row>
    <row r="881">
      <c r="D881" s="16"/>
      <c r="E881" s="16"/>
      <c r="F881" s="16"/>
      <c r="G881" s="16"/>
      <c r="H881" s="16"/>
      <c r="I881" s="16"/>
      <c r="J881" s="101"/>
      <c r="K881" s="16"/>
      <c r="L881" s="16"/>
      <c r="O881" s="16"/>
      <c r="P881" s="102"/>
    </row>
    <row r="882">
      <c r="D882" s="16"/>
      <c r="E882" s="16"/>
      <c r="F882" s="16"/>
      <c r="G882" s="16"/>
      <c r="H882" s="16"/>
      <c r="I882" s="16"/>
      <c r="J882" s="101"/>
      <c r="K882" s="16"/>
      <c r="L882" s="16"/>
      <c r="O882" s="16"/>
      <c r="P882" s="102"/>
    </row>
    <row r="883">
      <c r="D883" s="16"/>
      <c r="E883" s="16"/>
      <c r="F883" s="16"/>
      <c r="G883" s="16"/>
      <c r="H883" s="16"/>
      <c r="I883" s="16"/>
      <c r="J883" s="101"/>
      <c r="K883" s="16"/>
      <c r="L883" s="16"/>
      <c r="O883" s="16"/>
      <c r="P883" s="102"/>
    </row>
    <row r="884">
      <c r="D884" s="16"/>
      <c r="E884" s="16"/>
      <c r="F884" s="16"/>
      <c r="G884" s="16"/>
      <c r="H884" s="16"/>
      <c r="I884" s="16"/>
      <c r="J884" s="101"/>
      <c r="K884" s="16"/>
      <c r="L884" s="16"/>
      <c r="O884" s="16"/>
      <c r="P884" s="102"/>
    </row>
    <row r="885">
      <c r="D885" s="16"/>
      <c r="E885" s="16"/>
      <c r="F885" s="16"/>
      <c r="G885" s="16"/>
      <c r="H885" s="16"/>
      <c r="I885" s="16"/>
      <c r="J885" s="101"/>
      <c r="K885" s="16"/>
      <c r="L885" s="16"/>
      <c r="O885" s="16"/>
      <c r="P885" s="102"/>
    </row>
    <row r="886">
      <c r="D886" s="16"/>
      <c r="E886" s="16"/>
      <c r="F886" s="16"/>
      <c r="G886" s="16"/>
      <c r="H886" s="16"/>
      <c r="I886" s="16"/>
      <c r="J886" s="101"/>
      <c r="K886" s="16"/>
      <c r="L886" s="16"/>
      <c r="O886" s="16"/>
      <c r="P886" s="102"/>
    </row>
    <row r="887">
      <c r="D887" s="16"/>
      <c r="E887" s="16"/>
      <c r="F887" s="16"/>
      <c r="G887" s="16"/>
      <c r="H887" s="16"/>
      <c r="I887" s="16"/>
      <c r="J887" s="101"/>
      <c r="K887" s="16"/>
      <c r="L887" s="16"/>
      <c r="O887" s="16"/>
      <c r="P887" s="102"/>
    </row>
    <row r="888">
      <c r="D888" s="16"/>
      <c r="E888" s="16"/>
      <c r="F888" s="16"/>
      <c r="G888" s="16"/>
      <c r="H888" s="16"/>
      <c r="I888" s="16"/>
      <c r="J888" s="101"/>
      <c r="K888" s="16"/>
      <c r="L888" s="16"/>
      <c r="O888" s="16"/>
      <c r="P888" s="102"/>
    </row>
    <row r="889">
      <c r="D889" s="16"/>
      <c r="E889" s="16"/>
      <c r="F889" s="16"/>
      <c r="G889" s="16"/>
      <c r="H889" s="16"/>
      <c r="I889" s="16"/>
      <c r="J889" s="101"/>
      <c r="K889" s="16"/>
      <c r="L889" s="16"/>
      <c r="O889" s="16"/>
      <c r="P889" s="102"/>
    </row>
    <row r="890">
      <c r="D890" s="16"/>
      <c r="E890" s="16"/>
      <c r="F890" s="16"/>
      <c r="G890" s="16"/>
      <c r="H890" s="16"/>
      <c r="I890" s="16"/>
      <c r="J890" s="101"/>
      <c r="K890" s="16"/>
      <c r="L890" s="16"/>
      <c r="O890" s="16"/>
      <c r="P890" s="102"/>
    </row>
    <row r="891">
      <c r="D891" s="16"/>
      <c r="E891" s="16"/>
      <c r="F891" s="16"/>
      <c r="G891" s="16"/>
      <c r="H891" s="16"/>
      <c r="I891" s="16"/>
      <c r="J891" s="101"/>
      <c r="K891" s="16"/>
      <c r="L891" s="16"/>
      <c r="O891" s="16"/>
      <c r="P891" s="102"/>
    </row>
    <row r="892">
      <c r="D892" s="16"/>
      <c r="E892" s="16"/>
      <c r="F892" s="16"/>
      <c r="G892" s="16"/>
      <c r="H892" s="16"/>
      <c r="I892" s="16"/>
      <c r="J892" s="101"/>
      <c r="K892" s="16"/>
      <c r="L892" s="16"/>
      <c r="O892" s="16"/>
      <c r="P892" s="102"/>
    </row>
    <row r="893">
      <c r="D893" s="16"/>
      <c r="E893" s="16"/>
      <c r="F893" s="16"/>
      <c r="G893" s="16"/>
      <c r="H893" s="16"/>
      <c r="I893" s="16"/>
      <c r="J893" s="101"/>
      <c r="K893" s="16"/>
      <c r="L893" s="16"/>
      <c r="O893" s="16"/>
      <c r="P893" s="102"/>
    </row>
    <row r="894">
      <c r="D894" s="16"/>
      <c r="E894" s="16"/>
      <c r="F894" s="16"/>
      <c r="G894" s="16"/>
      <c r="H894" s="16"/>
      <c r="I894" s="16"/>
      <c r="J894" s="101"/>
      <c r="K894" s="16"/>
      <c r="L894" s="16"/>
      <c r="O894" s="16"/>
      <c r="P894" s="102"/>
    </row>
    <row r="895">
      <c r="D895" s="16"/>
      <c r="E895" s="16"/>
      <c r="F895" s="16"/>
      <c r="G895" s="16"/>
      <c r="H895" s="16"/>
      <c r="I895" s="16"/>
      <c r="J895" s="101"/>
      <c r="K895" s="16"/>
      <c r="L895" s="16"/>
      <c r="O895" s="16"/>
      <c r="P895" s="102"/>
    </row>
    <row r="896">
      <c r="D896" s="16"/>
      <c r="E896" s="16"/>
      <c r="F896" s="16"/>
      <c r="G896" s="16"/>
      <c r="H896" s="16"/>
      <c r="I896" s="16"/>
      <c r="J896" s="101"/>
      <c r="K896" s="16"/>
      <c r="L896" s="16"/>
      <c r="O896" s="16"/>
      <c r="P896" s="102"/>
    </row>
    <row r="897">
      <c r="D897" s="16"/>
      <c r="E897" s="16"/>
      <c r="F897" s="16"/>
      <c r="G897" s="16"/>
      <c r="H897" s="16"/>
      <c r="I897" s="16"/>
      <c r="J897" s="101"/>
      <c r="K897" s="16"/>
      <c r="L897" s="16"/>
      <c r="O897" s="16"/>
      <c r="P897" s="102"/>
    </row>
    <row r="898">
      <c r="D898" s="16"/>
      <c r="E898" s="16"/>
      <c r="F898" s="16"/>
      <c r="G898" s="16"/>
      <c r="H898" s="16"/>
      <c r="I898" s="16"/>
      <c r="J898" s="101"/>
      <c r="K898" s="16"/>
      <c r="L898" s="16"/>
      <c r="O898" s="16"/>
      <c r="P898" s="102"/>
    </row>
    <row r="899">
      <c r="D899" s="16"/>
      <c r="E899" s="16"/>
      <c r="F899" s="16"/>
      <c r="G899" s="16"/>
      <c r="H899" s="16"/>
      <c r="I899" s="16"/>
      <c r="J899" s="101"/>
      <c r="K899" s="16"/>
      <c r="L899" s="16"/>
      <c r="O899" s="16"/>
      <c r="P899" s="102"/>
    </row>
    <row r="900">
      <c r="D900" s="16"/>
      <c r="E900" s="16"/>
      <c r="F900" s="16"/>
      <c r="G900" s="16"/>
      <c r="H900" s="16"/>
      <c r="I900" s="16"/>
      <c r="J900" s="101"/>
      <c r="K900" s="16"/>
      <c r="L900" s="16"/>
      <c r="O900" s="16"/>
      <c r="P900" s="102"/>
    </row>
    <row r="901">
      <c r="D901" s="16"/>
      <c r="E901" s="16"/>
      <c r="F901" s="16"/>
      <c r="G901" s="16"/>
      <c r="H901" s="16"/>
      <c r="I901" s="16"/>
      <c r="J901" s="101"/>
      <c r="K901" s="16"/>
      <c r="L901" s="16"/>
      <c r="O901" s="16"/>
      <c r="P901" s="102"/>
    </row>
    <row r="902">
      <c r="D902" s="16"/>
      <c r="E902" s="16"/>
      <c r="F902" s="16"/>
      <c r="G902" s="16"/>
      <c r="H902" s="16"/>
      <c r="I902" s="16"/>
      <c r="J902" s="101"/>
      <c r="K902" s="16"/>
      <c r="L902" s="16"/>
      <c r="O902" s="16"/>
      <c r="P902" s="102"/>
    </row>
    <row r="903">
      <c r="D903" s="16"/>
      <c r="E903" s="16"/>
      <c r="F903" s="16"/>
      <c r="G903" s="16"/>
      <c r="H903" s="16"/>
      <c r="I903" s="16"/>
      <c r="J903" s="101"/>
      <c r="K903" s="16"/>
      <c r="L903" s="16"/>
      <c r="O903" s="16"/>
      <c r="P903" s="102"/>
    </row>
    <row r="904">
      <c r="D904" s="16"/>
      <c r="E904" s="16"/>
      <c r="F904" s="16"/>
      <c r="G904" s="16"/>
      <c r="H904" s="16"/>
      <c r="I904" s="16"/>
      <c r="J904" s="101"/>
      <c r="K904" s="16"/>
      <c r="L904" s="16"/>
      <c r="O904" s="16"/>
      <c r="P904" s="102"/>
    </row>
    <row r="905">
      <c r="D905" s="16"/>
      <c r="E905" s="16"/>
      <c r="F905" s="16"/>
      <c r="G905" s="16"/>
      <c r="H905" s="16"/>
      <c r="I905" s="16"/>
      <c r="J905" s="101"/>
      <c r="K905" s="16"/>
      <c r="L905" s="16"/>
      <c r="O905" s="16"/>
      <c r="P905" s="102"/>
    </row>
    <row r="906">
      <c r="D906" s="16"/>
      <c r="E906" s="16"/>
      <c r="F906" s="16"/>
      <c r="G906" s="16"/>
      <c r="H906" s="16"/>
      <c r="I906" s="16"/>
      <c r="J906" s="101"/>
      <c r="K906" s="16"/>
      <c r="L906" s="16"/>
      <c r="O906" s="16"/>
      <c r="P906" s="102"/>
    </row>
    <row r="907">
      <c r="D907" s="16"/>
      <c r="E907" s="16"/>
      <c r="F907" s="16"/>
      <c r="G907" s="16"/>
      <c r="H907" s="16"/>
      <c r="I907" s="16"/>
      <c r="J907" s="101"/>
      <c r="K907" s="16"/>
      <c r="L907" s="16"/>
      <c r="O907" s="16"/>
      <c r="P907" s="102"/>
    </row>
    <row r="908">
      <c r="D908" s="16"/>
      <c r="E908" s="16"/>
      <c r="F908" s="16"/>
      <c r="G908" s="16"/>
      <c r="H908" s="16"/>
      <c r="I908" s="16"/>
      <c r="J908" s="101"/>
      <c r="K908" s="16"/>
      <c r="L908" s="16"/>
      <c r="O908" s="16"/>
      <c r="P908" s="102"/>
    </row>
    <row r="909">
      <c r="D909" s="16"/>
      <c r="E909" s="16"/>
      <c r="F909" s="16"/>
      <c r="G909" s="16"/>
      <c r="H909" s="16"/>
      <c r="I909" s="16"/>
      <c r="J909" s="101"/>
      <c r="K909" s="16"/>
      <c r="L909" s="16"/>
      <c r="O909" s="16"/>
      <c r="P909" s="102"/>
    </row>
    <row r="910">
      <c r="D910" s="16"/>
      <c r="E910" s="16"/>
      <c r="F910" s="16"/>
      <c r="G910" s="16"/>
      <c r="H910" s="16"/>
      <c r="I910" s="16"/>
      <c r="J910" s="101"/>
      <c r="K910" s="16"/>
      <c r="L910" s="16"/>
      <c r="O910" s="16"/>
      <c r="P910" s="102"/>
    </row>
    <row r="911">
      <c r="D911" s="16"/>
      <c r="E911" s="16"/>
      <c r="F911" s="16"/>
      <c r="G911" s="16"/>
      <c r="H911" s="16"/>
      <c r="I911" s="16"/>
      <c r="J911" s="101"/>
      <c r="K911" s="16"/>
      <c r="L911" s="16"/>
      <c r="O911" s="16"/>
      <c r="P911" s="102"/>
    </row>
    <row r="912">
      <c r="D912" s="16"/>
      <c r="E912" s="16"/>
      <c r="F912" s="16"/>
      <c r="G912" s="16"/>
      <c r="H912" s="16"/>
      <c r="I912" s="16"/>
      <c r="J912" s="101"/>
      <c r="K912" s="16"/>
      <c r="L912" s="16"/>
      <c r="O912" s="16"/>
      <c r="P912" s="102"/>
    </row>
    <row r="913">
      <c r="D913" s="16"/>
      <c r="E913" s="16"/>
      <c r="F913" s="16"/>
      <c r="G913" s="16"/>
      <c r="H913" s="16"/>
      <c r="I913" s="16"/>
      <c r="J913" s="101"/>
      <c r="K913" s="16"/>
      <c r="L913" s="16"/>
      <c r="O913" s="16"/>
      <c r="P913" s="102"/>
    </row>
    <row r="914">
      <c r="D914" s="16"/>
      <c r="E914" s="16"/>
      <c r="F914" s="16"/>
      <c r="G914" s="16"/>
      <c r="H914" s="16"/>
      <c r="I914" s="16"/>
      <c r="J914" s="101"/>
      <c r="K914" s="16"/>
      <c r="L914" s="16"/>
      <c r="O914" s="16"/>
      <c r="P914" s="102"/>
    </row>
    <row r="915">
      <c r="D915" s="16"/>
      <c r="E915" s="16"/>
      <c r="F915" s="16"/>
      <c r="G915" s="16"/>
      <c r="H915" s="16"/>
      <c r="I915" s="16"/>
      <c r="J915" s="101"/>
      <c r="K915" s="16"/>
      <c r="L915" s="16"/>
      <c r="O915" s="16"/>
      <c r="P915" s="102"/>
    </row>
    <row r="916">
      <c r="D916" s="16"/>
      <c r="E916" s="16"/>
      <c r="F916" s="16"/>
      <c r="G916" s="16"/>
      <c r="H916" s="16"/>
      <c r="I916" s="16"/>
      <c r="J916" s="101"/>
      <c r="K916" s="16"/>
      <c r="L916" s="16"/>
      <c r="O916" s="16"/>
      <c r="P916" s="102"/>
    </row>
    <row r="917">
      <c r="D917" s="16"/>
      <c r="E917" s="16"/>
      <c r="F917" s="16"/>
      <c r="G917" s="16"/>
      <c r="H917" s="16"/>
      <c r="I917" s="16"/>
      <c r="J917" s="101"/>
      <c r="K917" s="16"/>
      <c r="L917" s="16"/>
      <c r="O917" s="16"/>
      <c r="P917" s="102"/>
    </row>
    <row r="918">
      <c r="D918" s="16"/>
      <c r="E918" s="16"/>
      <c r="F918" s="16"/>
      <c r="G918" s="16"/>
      <c r="H918" s="16"/>
      <c r="I918" s="16"/>
      <c r="J918" s="101"/>
      <c r="K918" s="16"/>
      <c r="L918" s="16"/>
      <c r="O918" s="16"/>
      <c r="P918" s="102"/>
    </row>
    <row r="919">
      <c r="D919" s="16"/>
      <c r="E919" s="16"/>
      <c r="F919" s="16"/>
      <c r="G919" s="16"/>
      <c r="H919" s="16"/>
      <c r="I919" s="16"/>
      <c r="J919" s="101"/>
      <c r="K919" s="16"/>
      <c r="L919" s="16"/>
      <c r="O919" s="16"/>
      <c r="P919" s="102"/>
    </row>
    <row r="920">
      <c r="D920" s="16"/>
      <c r="E920" s="16"/>
      <c r="F920" s="16"/>
      <c r="G920" s="16"/>
      <c r="H920" s="16"/>
      <c r="I920" s="16"/>
      <c r="J920" s="101"/>
      <c r="K920" s="16"/>
      <c r="L920" s="16"/>
      <c r="O920" s="16"/>
      <c r="P920" s="102"/>
    </row>
    <row r="921">
      <c r="D921" s="16"/>
      <c r="E921" s="16"/>
      <c r="F921" s="16"/>
      <c r="G921" s="16"/>
      <c r="H921" s="16"/>
      <c r="I921" s="16"/>
      <c r="J921" s="101"/>
      <c r="K921" s="16"/>
      <c r="L921" s="16"/>
      <c r="O921" s="16"/>
      <c r="P921" s="102"/>
    </row>
    <row r="922">
      <c r="D922" s="16"/>
      <c r="E922" s="16"/>
      <c r="F922" s="16"/>
      <c r="G922" s="16"/>
      <c r="H922" s="16"/>
      <c r="I922" s="16"/>
      <c r="J922" s="101"/>
      <c r="K922" s="16"/>
      <c r="L922" s="16"/>
      <c r="O922" s="16"/>
      <c r="P922" s="102"/>
    </row>
    <row r="923">
      <c r="D923" s="16"/>
      <c r="E923" s="16"/>
      <c r="F923" s="16"/>
      <c r="G923" s="16"/>
      <c r="H923" s="16"/>
      <c r="I923" s="16"/>
      <c r="J923" s="101"/>
      <c r="K923" s="16"/>
      <c r="L923" s="16"/>
      <c r="O923" s="16"/>
      <c r="P923" s="102"/>
    </row>
    <row r="924">
      <c r="D924" s="16"/>
      <c r="E924" s="16"/>
      <c r="F924" s="16"/>
      <c r="G924" s="16"/>
      <c r="H924" s="16"/>
      <c r="I924" s="16"/>
      <c r="J924" s="101"/>
      <c r="K924" s="16"/>
      <c r="L924" s="16"/>
      <c r="O924" s="16"/>
      <c r="P924" s="102"/>
    </row>
    <row r="925">
      <c r="D925" s="16"/>
      <c r="E925" s="16"/>
      <c r="F925" s="16"/>
      <c r="G925" s="16"/>
      <c r="H925" s="16"/>
      <c r="I925" s="16"/>
      <c r="J925" s="101"/>
      <c r="K925" s="16"/>
      <c r="L925" s="16"/>
      <c r="O925" s="16"/>
      <c r="P925" s="102"/>
    </row>
    <row r="926">
      <c r="D926" s="16"/>
      <c r="E926" s="16"/>
      <c r="F926" s="16"/>
      <c r="G926" s="16"/>
      <c r="H926" s="16"/>
      <c r="I926" s="16"/>
      <c r="J926" s="101"/>
      <c r="K926" s="16"/>
      <c r="L926" s="16"/>
      <c r="O926" s="16"/>
      <c r="P926" s="102"/>
    </row>
    <row r="927">
      <c r="D927" s="16"/>
      <c r="E927" s="16"/>
      <c r="F927" s="16"/>
      <c r="G927" s="16"/>
      <c r="H927" s="16"/>
      <c r="I927" s="16"/>
      <c r="J927" s="101"/>
      <c r="K927" s="16"/>
      <c r="L927" s="16"/>
      <c r="O927" s="16"/>
      <c r="P927" s="102"/>
    </row>
    <row r="928">
      <c r="D928" s="16"/>
      <c r="E928" s="16"/>
      <c r="F928" s="16"/>
      <c r="G928" s="16"/>
      <c r="H928" s="16"/>
      <c r="I928" s="16"/>
      <c r="J928" s="101"/>
      <c r="K928" s="16"/>
      <c r="L928" s="16"/>
      <c r="O928" s="16"/>
      <c r="P928" s="102"/>
    </row>
    <row r="929">
      <c r="D929" s="16"/>
      <c r="E929" s="16"/>
      <c r="F929" s="16"/>
      <c r="G929" s="16"/>
      <c r="H929" s="16"/>
      <c r="I929" s="16"/>
      <c r="J929" s="101"/>
      <c r="K929" s="16"/>
      <c r="L929" s="16"/>
      <c r="O929" s="16"/>
      <c r="P929" s="102"/>
    </row>
    <row r="930">
      <c r="D930" s="16"/>
      <c r="E930" s="16"/>
      <c r="F930" s="16"/>
      <c r="G930" s="16"/>
      <c r="H930" s="16"/>
      <c r="I930" s="16"/>
      <c r="J930" s="101"/>
      <c r="K930" s="16"/>
      <c r="L930" s="16"/>
      <c r="O930" s="16"/>
      <c r="P930" s="102"/>
    </row>
    <row r="931">
      <c r="D931" s="16"/>
      <c r="E931" s="16"/>
      <c r="F931" s="16"/>
      <c r="G931" s="16"/>
      <c r="H931" s="16"/>
      <c r="I931" s="16"/>
      <c r="J931" s="101"/>
      <c r="K931" s="16"/>
      <c r="L931" s="16"/>
      <c r="O931" s="16"/>
      <c r="P931" s="102"/>
    </row>
    <row r="932">
      <c r="D932" s="16"/>
      <c r="E932" s="16"/>
      <c r="F932" s="16"/>
      <c r="G932" s="16"/>
      <c r="H932" s="16"/>
      <c r="I932" s="16"/>
      <c r="J932" s="101"/>
      <c r="K932" s="16"/>
      <c r="L932" s="16"/>
      <c r="O932" s="16"/>
      <c r="P932" s="102"/>
    </row>
    <row r="933">
      <c r="D933" s="16"/>
      <c r="E933" s="16"/>
      <c r="F933" s="16"/>
      <c r="G933" s="16"/>
      <c r="H933" s="16"/>
      <c r="I933" s="16"/>
      <c r="J933" s="101"/>
      <c r="K933" s="16"/>
      <c r="L933" s="16"/>
      <c r="O933" s="16"/>
      <c r="P933" s="102"/>
    </row>
    <row r="934">
      <c r="D934" s="16"/>
      <c r="E934" s="16"/>
      <c r="F934" s="16"/>
      <c r="G934" s="16"/>
      <c r="H934" s="16"/>
      <c r="I934" s="16"/>
      <c r="J934" s="101"/>
      <c r="K934" s="16"/>
      <c r="L934" s="16"/>
      <c r="O934" s="16"/>
      <c r="P934" s="102"/>
    </row>
    <row r="935">
      <c r="D935" s="16"/>
      <c r="E935" s="16"/>
      <c r="F935" s="16"/>
      <c r="G935" s="16"/>
      <c r="H935" s="16"/>
      <c r="I935" s="16"/>
      <c r="J935" s="101"/>
      <c r="K935" s="16"/>
      <c r="L935" s="16"/>
      <c r="O935" s="16"/>
      <c r="P935" s="102"/>
    </row>
    <row r="936">
      <c r="D936" s="16"/>
      <c r="E936" s="16"/>
      <c r="F936" s="16"/>
      <c r="G936" s="16"/>
      <c r="H936" s="16"/>
      <c r="I936" s="16"/>
      <c r="J936" s="101"/>
      <c r="K936" s="16"/>
      <c r="L936" s="16"/>
      <c r="O936" s="16"/>
      <c r="P936" s="102"/>
    </row>
    <row r="937">
      <c r="D937" s="16"/>
      <c r="E937" s="16"/>
      <c r="F937" s="16"/>
      <c r="G937" s="16"/>
      <c r="H937" s="16"/>
      <c r="I937" s="16"/>
      <c r="J937" s="101"/>
      <c r="K937" s="16"/>
      <c r="L937" s="16"/>
      <c r="O937" s="16"/>
      <c r="P937" s="102"/>
    </row>
    <row r="938">
      <c r="D938" s="16"/>
      <c r="E938" s="16"/>
      <c r="F938" s="16"/>
      <c r="G938" s="16"/>
      <c r="H938" s="16"/>
      <c r="I938" s="16"/>
      <c r="J938" s="101"/>
      <c r="K938" s="16"/>
      <c r="L938" s="16"/>
      <c r="O938" s="16"/>
      <c r="P938" s="102"/>
    </row>
    <row r="939">
      <c r="D939" s="16"/>
      <c r="E939" s="16"/>
      <c r="F939" s="16"/>
      <c r="G939" s="16"/>
      <c r="H939" s="16"/>
      <c r="I939" s="16"/>
      <c r="J939" s="101"/>
      <c r="K939" s="16"/>
      <c r="L939" s="16"/>
      <c r="O939" s="16"/>
      <c r="P939" s="102"/>
    </row>
    <row r="940">
      <c r="D940" s="16"/>
      <c r="E940" s="16"/>
      <c r="F940" s="16"/>
      <c r="G940" s="16"/>
      <c r="H940" s="16"/>
      <c r="I940" s="16"/>
      <c r="J940" s="101"/>
      <c r="K940" s="16"/>
      <c r="L940" s="16"/>
      <c r="O940" s="16"/>
      <c r="P940" s="102"/>
    </row>
    <row r="941">
      <c r="D941" s="16"/>
      <c r="E941" s="16"/>
      <c r="F941" s="16"/>
      <c r="G941" s="16"/>
      <c r="H941" s="16"/>
      <c r="I941" s="16"/>
      <c r="J941" s="101"/>
      <c r="K941" s="16"/>
      <c r="L941" s="16"/>
      <c r="O941" s="16"/>
      <c r="P941" s="102"/>
    </row>
    <row r="942">
      <c r="D942" s="16"/>
      <c r="E942" s="16"/>
      <c r="F942" s="16"/>
      <c r="G942" s="16"/>
      <c r="H942" s="16"/>
      <c r="I942" s="16"/>
      <c r="J942" s="101"/>
      <c r="K942" s="16"/>
      <c r="L942" s="16"/>
      <c r="O942" s="16"/>
      <c r="P942" s="102"/>
    </row>
    <row r="943">
      <c r="D943" s="16"/>
      <c r="E943" s="16"/>
      <c r="F943" s="16"/>
      <c r="G943" s="16"/>
      <c r="H943" s="16"/>
      <c r="I943" s="16"/>
      <c r="J943" s="101"/>
      <c r="K943" s="16"/>
      <c r="L943" s="16"/>
      <c r="O943" s="16"/>
      <c r="P943" s="102"/>
    </row>
    <row r="944">
      <c r="D944" s="16"/>
      <c r="E944" s="16"/>
      <c r="F944" s="16"/>
      <c r="G944" s="16"/>
      <c r="H944" s="16"/>
      <c r="I944" s="16"/>
      <c r="J944" s="101"/>
      <c r="K944" s="16"/>
      <c r="L944" s="16"/>
      <c r="O944" s="16"/>
      <c r="P944" s="102"/>
    </row>
    <row r="945">
      <c r="D945" s="16"/>
      <c r="E945" s="16"/>
      <c r="F945" s="16"/>
      <c r="G945" s="16"/>
      <c r="H945" s="16"/>
      <c r="I945" s="16"/>
      <c r="J945" s="101"/>
      <c r="K945" s="16"/>
      <c r="L945" s="16"/>
      <c r="O945" s="16"/>
      <c r="P945" s="102"/>
    </row>
    <row r="946">
      <c r="D946" s="16"/>
      <c r="E946" s="16"/>
      <c r="F946" s="16"/>
      <c r="G946" s="16"/>
      <c r="H946" s="16"/>
      <c r="I946" s="16"/>
      <c r="J946" s="101"/>
      <c r="K946" s="16"/>
      <c r="L946" s="16"/>
      <c r="O946" s="16"/>
      <c r="P946" s="102"/>
    </row>
    <row r="947">
      <c r="D947" s="16"/>
      <c r="E947" s="16"/>
      <c r="F947" s="16"/>
      <c r="G947" s="16"/>
      <c r="H947" s="16"/>
      <c r="I947" s="16"/>
      <c r="J947" s="101"/>
      <c r="K947" s="16"/>
      <c r="L947" s="16"/>
      <c r="O947" s="16"/>
      <c r="P947" s="102"/>
    </row>
    <row r="948">
      <c r="D948" s="16"/>
      <c r="E948" s="16"/>
      <c r="F948" s="16"/>
      <c r="G948" s="16"/>
      <c r="H948" s="16"/>
      <c r="I948" s="16"/>
      <c r="J948" s="101"/>
      <c r="K948" s="16"/>
      <c r="L948" s="16"/>
      <c r="O948" s="16"/>
      <c r="P948" s="102"/>
    </row>
    <row r="949">
      <c r="D949" s="16"/>
      <c r="E949" s="16"/>
      <c r="F949" s="16"/>
      <c r="G949" s="16"/>
      <c r="H949" s="16"/>
      <c r="I949" s="16"/>
      <c r="J949" s="101"/>
      <c r="K949" s="16"/>
      <c r="L949" s="16"/>
      <c r="O949" s="16"/>
      <c r="P949" s="102"/>
    </row>
    <row r="950">
      <c r="D950" s="16"/>
      <c r="E950" s="16"/>
      <c r="F950" s="16"/>
      <c r="G950" s="16"/>
      <c r="H950" s="16"/>
      <c r="I950" s="16"/>
      <c r="J950" s="101"/>
      <c r="K950" s="16"/>
      <c r="L950" s="16"/>
      <c r="O950" s="16"/>
      <c r="P950" s="102"/>
    </row>
    <row r="951">
      <c r="D951" s="16"/>
      <c r="E951" s="16"/>
      <c r="F951" s="16"/>
      <c r="G951" s="16"/>
      <c r="H951" s="16"/>
      <c r="I951" s="16"/>
      <c r="J951" s="101"/>
      <c r="K951" s="16"/>
      <c r="L951" s="16"/>
      <c r="O951" s="16"/>
      <c r="P951" s="102"/>
    </row>
    <row r="952">
      <c r="D952" s="16"/>
      <c r="E952" s="16"/>
      <c r="F952" s="16"/>
      <c r="G952" s="16"/>
      <c r="H952" s="16"/>
      <c r="I952" s="16"/>
      <c r="J952" s="101"/>
      <c r="K952" s="16"/>
      <c r="L952" s="16"/>
      <c r="O952" s="16"/>
      <c r="P952" s="102"/>
    </row>
    <row r="953">
      <c r="D953" s="16"/>
      <c r="E953" s="16"/>
      <c r="F953" s="16"/>
      <c r="G953" s="16"/>
      <c r="H953" s="16"/>
      <c r="I953" s="16"/>
      <c r="J953" s="101"/>
      <c r="K953" s="16"/>
      <c r="L953" s="16"/>
      <c r="O953" s="16"/>
      <c r="P953" s="102"/>
    </row>
    <row r="954">
      <c r="D954" s="16"/>
      <c r="E954" s="16"/>
      <c r="F954" s="16"/>
      <c r="G954" s="16"/>
      <c r="H954" s="16"/>
      <c r="I954" s="16"/>
      <c r="J954" s="101"/>
      <c r="K954" s="16"/>
      <c r="L954" s="16"/>
      <c r="O954" s="16"/>
      <c r="P954" s="102"/>
    </row>
    <row r="955">
      <c r="D955" s="16"/>
      <c r="E955" s="16"/>
      <c r="F955" s="16"/>
      <c r="G955" s="16"/>
      <c r="H955" s="16"/>
      <c r="I955" s="16"/>
      <c r="J955" s="101"/>
      <c r="K955" s="16"/>
      <c r="L955" s="16"/>
      <c r="O955" s="16"/>
      <c r="P955" s="102"/>
    </row>
    <row r="956">
      <c r="D956" s="16"/>
      <c r="E956" s="16"/>
      <c r="F956" s="16"/>
      <c r="G956" s="16"/>
      <c r="H956" s="16"/>
      <c r="I956" s="16"/>
      <c r="J956" s="101"/>
      <c r="K956" s="16"/>
      <c r="L956" s="16"/>
      <c r="O956" s="16"/>
      <c r="P956" s="102"/>
    </row>
    <row r="957">
      <c r="D957" s="16"/>
      <c r="E957" s="16"/>
      <c r="F957" s="16"/>
      <c r="G957" s="16"/>
      <c r="H957" s="16"/>
      <c r="I957" s="16"/>
      <c r="J957" s="101"/>
      <c r="K957" s="16"/>
      <c r="L957" s="16"/>
      <c r="O957" s="16"/>
      <c r="P957" s="102"/>
    </row>
    <row r="958">
      <c r="D958" s="16"/>
      <c r="E958" s="16"/>
      <c r="F958" s="16"/>
      <c r="G958" s="16"/>
      <c r="H958" s="16"/>
      <c r="I958" s="16"/>
      <c r="J958" s="101"/>
      <c r="K958" s="16"/>
      <c r="L958" s="16"/>
      <c r="O958" s="16"/>
      <c r="P958" s="102"/>
    </row>
    <row r="959">
      <c r="D959" s="16"/>
      <c r="E959" s="16"/>
      <c r="F959" s="16"/>
      <c r="G959" s="16"/>
      <c r="H959" s="16"/>
      <c r="I959" s="16"/>
      <c r="J959" s="101"/>
      <c r="K959" s="16"/>
      <c r="L959" s="16"/>
      <c r="O959" s="16"/>
      <c r="P959" s="102"/>
    </row>
    <row r="960">
      <c r="D960" s="16"/>
      <c r="E960" s="16"/>
      <c r="F960" s="16"/>
      <c r="G960" s="16"/>
      <c r="H960" s="16"/>
      <c r="I960" s="16"/>
      <c r="J960" s="101"/>
      <c r="K960" s="16"/>
      <c r="L960" s="16"/>
      <c r="O960" s="16"/>
      <c r="P960" s="102"/>
    </row>
    <row r="961">
      <c r="D961" s="16"/>
      <c r="E961" s="16"/>
      <c r="F961" s="16"/>
      <c r="G961" s="16"/>
      <c r="H961" s="16"/>
      <c r="I961" s="16"/>
      <c r="J961" s="101"/>
      <c r="K961" s="16"/>
      <c r="L961" s="16"/>
      <c r="O961" s="16"/>
      <c r="P961" s="102"/>
    </row>
    <row r="962">
      <c r="D962" s="16"/>
      <c r="E962" s="16"/>
      <c r="F962" s="16"/>
      <c r="G962" s="16"/>
      <c r="H962" s="16"/>
      <c r="I962" s="16"/>
      <c r="J962" s="101"/>
      <c r="K962" s="16"/>
      <c r="L962" s="16"/>
      <c r="O962" s="16"/>
      <c r="P962" s="102"/>
    </row>
    <row r="963">
      <c r="D963" s="16"/>
      <c r="E963" s="16"/>
      <c r="F963" s="16"/>
      <c r="G963" s="16"/>
      <c r="H963" s="16"/>
      <c r="I963" s="16"/>
      <c r="J963" s="101"/>
      <c r="K963" s="16"/>
      <c r="L963" s="16"/>
      <c r="O963" s="16"/>
      <c r="P963" s="102"/>
    </row>
    <row r="964">
      <c r="D964" s="16"/>
      <c r="E964" s="16"/>
      <c r="F964" s="16"/>
      <c r="G964" s="16"/>
      <c r="H964" s="16"/>
      <c r="I964" s="16"/>
      <c r="J964" s="101"/>
      <c r="K964" s="16"/>
      <c r="L964" s="16"/>
      <c r="O964" s="16"/>
      <c r="P964" s="102"/>
    </row>
    <row r="965">
      <c r="D965" s="16"/>
      <c r="E965" s="16"/>
      <c r="F965" s="16"/>
      <c r="G965" s="16"/>
      <c r="H965" s="16"/>
      <c r="I965" s="16"/>
      <c r="J965" s="101"/>
      <c r="K965" s="16"/>
      <c r="L965" s="16"/>
      <c r="O965" s="16"/>
      <c r="P965" s="102"/>
    </row>
    <row r="966">
      <c r="D966" s="16"/>
      <c r="E966" s="16"/>
      <c r="F966" s="16"/>
      <c r="G966" s="16"/>
      <c r="H966" s="16"/>
      <c r="I966" s="16"/>
      <c r="J966" s="101"/>
      <c r="K966" s="16"/>
      <c r="L966" s="16"/>
      <c r="O966" s="16"/>
      <c r="P966" s="102"/>
    </row>
    <row r="967">
      <c r="D967" s="16"/>
      <c r="E967" s="16"/>
      <c r="F967" s="16"/>
      <c r="G967" s="16"/>
      <c r="H967" s="16"/>
      <c r="I967" s="16"/>
      <c r="J967" s="101"/>
      <c r="K967" s="16"/>
      <c r="L967" s="16"/>
      <c r="O967" s="16"/>
      <c r="P967" s="102"/>
    </row>
    <row r="968">
      <c r="D968" s="16"/>
      <c r="E968" s="16"/>
      <c r="F968" s="16"/>
      <c r="G968" s="16"/>
      <c r="H968" s="16"/>
      <c r="I968" s="16"/>
      <c r="J968" s="101"/>
      <c r="K968" s="16"/>
      <c r="L968" s="16"/>
      <c r="O968" s="16"/>
      <c r="P968" s="102"/>
    </row>
    <row r="969">
      <c r="D969" s="16"/>
      <c r="E969" s="16"/>
      <c r="F969" s="16"/>
      <c r="G969" s="16"/>
      <c r="H969" s="16"/>
      <c r="I969" s="16"/>
      <c r="J969" s="101"/>
      <c r="K969" s="16"/>
      <c r="L969" s="16"/>
      <c r="O969" s="16"/>
      <c r="P969" s="102"/>
    </row>
    <row r="970">
      <c r="D970" s="16"/>
      <c r="E970" s="16"/>
      <c r="F970" s="16"/>
      <c r="G970" s="16"/>
      <c r="H970" s="16"/>
      <c r="I970" s="16"/>
      <c r="J970" s="101"/>
      <c r="K970" s="16"/>
      <c r="L970" s="16"/>
      <c r="O970" s="16"/>
      <c r="P970" s="102"/>
    </row>
    <row r="971">
      <c r="D971" s="16"/>
      <c r="E971" s="16"/>
      <c r="F971" s="16"/>
      <c r="G971" s="16"/>
      <c r="H971" s="16"/>
      <c r="I971" s="16"/>
      <c r="J971" s="101"/>
      <c r="K971" s="16"/>
      <c r="L971" s="16"/>
      <c r="O971" s="16"/>
      <c r="P971" s="102"/>
    </row>
    <row r="972">
      <c r="D972" s="16"/>
      <c r="E972" s="16"/>
      <c r="F972" s="16"/>
      <c r="G972" s="16"/>
      <c r="H972" s="16"/>
      <c r="I972" s="16"/>
      <c r="J972" s="101"/>
      <c r="K972" s="16"/>
      <c r="L972" s="16"/>
      <c r="O972" s="16"/>
      <c r="P972" s="102"/>
    </row>
    <row r="973">
      <c r="D973" s="16"/>
      <c r="E973" s="16"/>
      <c r="F973" s="16"/>
      <c r="G973" s="16"/>
      <c r="H973" s="16"/>
      <c r="I973" s="16"/>
      <c r="J973" s="101"/>
      <c r="K973" s="16"/>
      <c r="L973" s="16"/>
      <c r="O973" s="16"/>
      <c r="P973" s="102"/>
    </row>
    <row r="974">
      <c r="D974" s="16"/>
      <c r="E974" s="16"/>
      <c r="F974" s="16"/>
      <c r="G974" s="16"/>
      <c r="H974" s="16"/>
      <c r="I974" s="16"/>
      <c r="J974" s="101"/>
      <c r="K974" s="16"/>
      <c r="L974" s="16"/>
      <c r="O974" s="16"/>
      <c r="P974" s="102"/>
    </row>
    <row r="975">
      <c r="D975" s="16"/>
      <c r="E975" s="16"/>
      <c r="F975" s="16"/>
      <c r="G975" s="16"/>
      <c r="H975" s="16"/>
      <c r="I975" s="16"/>
      <c r="J975" s="101"/>
      <c r="K975" s="16"/>
      <c r="L975" s="16"/>
      <c r="O975" s="16"/>
      <c r="P975" s="102"/>
    </row>
    <row r="976">
      <c r="D976" s="16"/>
      <c r="E976" s="16"/>
      <c r="F976" s="16"/>
      <c r="G976" s="16"/>
      <c r="H976" s="16"/>
      <c r="I976" s="16"/>
      <c r="J976" s="101"/>
      <c r="K976" s="16"/>
      <c r="L976" s="16"/>
      <c r="O976" s="16"/>
      <c r="P976" s="102"/>
    </row>
    <row r="977">
      <c r="D977" s="16"/>
      <c r="E977" s="16"/>
      <c r="F977" s="16"/>
      <c r="G977" s="16"/>
      <c r="H977" s="16"/>
      <c r="I977" s="16"/>
      <c r="J977" s="101"/>
      <c r="K977" s="16"/>
      <c r="L977" s="16"/>
      <c r="O977" s="16"/>
      <c r="P977" s="102"/>
    </row>
    <row r="978">
      <c r="D978" s="16"/>
      <c r="E978" s="16"/>
      <c r="F978" s="16"/>
      <c r="G978" s="16"/>
      <c r="H978" s="16"/>
      <c r="I978" s="16"/>
      <c r="J978" s="101"/>
      <c r="K978" s="16"/>
      <c r="L978" s="16"/>
      <c r="O978" s="16"/>
      <c r="P978" s="102"/>
    </row>
    <row r="979">
      <c r="D979" s="16"/>
      <c r="E979" s="16"/>
      <c r="F979" s="16"/>
      <c r="G979" s="16"/>
      <c r="H979" s="16"/>
      <c r="I979" s="16"/>
      <c r="J979" s="101"/>
      <c r="K979" s="16"/>
      <c r="L979" s="16"/>
      <c r="O979" s="16"/>
      <c r="P979" s="102"/>
    </row>
    <row r="980">
      <c r="D980" s="16"/>
      <c r="E980" s="16"/>
      <c r="F980" s="16"/>
      <c r="G980" s="16"/>
      <c r="H980" s="16"/>
      <c r="I980" s="16"/>
      <c r="J980" s="101"/>
      <c r="K980" s="16"/>
      <c r="L980" s="16"/>
      <c r="O980" s="16"/>
      <c r="P980" s="102"/>
    </row>
    <row r="981">
      <c r="D981" s="16"/>
      <c r="E981" s="16"/>
      <c r="F981" s="16"/>
      <c r="G981" s="16"/>
      <c r="H981" s="16"/>
      <c r="I981" s="16"/>
      <c r="J981" s="101"/>
      <c r="K981" s="16"/>
      <c r="L981" s="16"/>
      <c r="O981" s="16"/>
      <c r="P981" s="102"/>
    </row>
    <row r="982">
      <c r="D982" s="16"/>
      <c r="E982" s="16"/>
      <c r="F982" s="16"/>
      <c r="G982" s="16"/>
      <c r="H982" s="16"/>
      <c r="I982" s="16"/>
      <c r="J982" s="101"/>
      <c r="K982" s="16"/>
      <c r="L982" s="16"/>
      <c r="O982" s="16"/>
      <c r="P982" s="102"/>
    </row>
    <row r="983">
      <c r="D983" s="16"/>
      <c r="E983" s="16"/>
      <c r="F983" s="16"/>
      <c r="G983" s="16"/>
      <c r="H983" s="16"/>
      <c r="I983" s="16"/>
      <c r="J983" s="101"/>
      <c r="K983" s="16"/>
      <c r="L983" s="16"/>
      <c r="O983" s="16"/>
      <c r="P983" s="102"/>
    </row>
  </sheetData>
  <customSheetViews>
    <customSheetView guid="{589249F7-A67F-4949-A82D-2EF9352BBF9F}" filter="1" showAutoFilter="1">
      <autoFilter ref="$A$3:$P$43">
        <sortState ref="A3:P43">
          <sortCondition ref="B3:B43"/>
        </sortState>
      </autoFilter>
    </customSheetView>
  </customSheetViews>
  <conditionalFormatting sqref="J1:J983">
    <cfRule type="notContainsBlanks" dxfId="0" priority="1">
      <formula>LEN(TRIM(J1))&gt;0</formula>
    </cfRule>
  </conditionalFormatting>
  <printOptions gridLines="1" horizontalCentered="1"/>
  <pageMargins bottom="0.75" footer="0.0" header="0.0" left="0.25" right="0.25" top="0.75"/>
  <pageSetup fitToHeight="0" paperSize="3"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2.63" defaultRowHeight="15.75"/>
  <cols>
    <col customWidth="1" min="1" max="1" width="27.0"/>
    <col customWidth="1" min="2" max="2" width="19.0"/>
    <col customWidth="1" min="3" max="3" width="7.88"/>
    <col customWidth="1" min="4" max="4" width="13.88"/>
    <col customWidth="1" min="5" max="5" width="13.25"/>
    <col customWidth="1" min="6" max="6" width="18.13"/>
    <col customWidth="1" min="7" max="12" width="17.0"/>
    <col customWidth="1" min="13" max="13" width="12.25"/>
    <col customWidth="1" min="14" max="14" width="11.5"/>
    <col customWidth="1" min="15" max="15" width="9.63"/>
    <col customWidth="1" min="16" max="16" width="89.63"/>
  </cols>
  <sheetData>
    <row r="1">
      <c r="A1" s="6">
        <v>5.0</v>
      </c>
      <c r="B1" s="7"/>
      <c r="C1" s="103"/>
    </row>
    <row r="2">
      <c r="A2" s="104" t="s">
        <v>1</v>
      </c>
      <c r="B2" s="105" t="s">
        <v>2</v>
      </c>
      <c r="C2" s="106" t="s">
        <v>3</v>
      </c>
      <c r="D2" s="105" t="s">
        <v>4</v>
      </c>
      <c r="E2" s="106" t="s">
        <v>217</v>
      </c>
      <c r="F2" s="106" t="s">
        <v>6</v>
      </c>
      <c r="G2" s="106" t="s">
        <v>7</v>
      </c>
      <c r="H2" s="106" t="s">
        <v>8</v>
      </c>
      <c r="I2" s="106" t="s">
        <v>9</v>
      </c>
      <c r="J2" s="105" t="s">
        <v>10</v>
      </c>
      <c r="K2" s="107" t="s">
        <v>11</v>
      </c>
      <c r="L2" s="107" t="s">
        <v>12</v>
      </c>
      <c r="M2" s="108" t="s">
        <v>13</v>
      </c>
      <c r="N2" s="108" t="s">
        <v>14</v>
      </c>
      <c r="O2" s="107" t="s">
        <v>15</v>
      </c>
      <c r="P2" s="107" t="s">
        <v>16</v>
      </c>
      <c r="Q2" s="107" t="s">
        <v>18</v>
      </c>
      <c r="R2" s="107" t="s">
        <v>19</v>
      </c>
      <c r="S2" s="16"/>
      <c r="T2" s="16"/>
      <c r="U2" s="16"/>
      <c r="V2" s="16"/>
      <c r="W2" s="16"/>
      <c r="X2" s="16"/>
      <c r="Y2" s="16"/>
      <c r="Z2" s="16"/>
      <c r="AA2" s="16"/>
      <c r="AB2" s="16"/>
      <c r="AC2" s="16"/>
    </row>
    <row r="3">
      <c r="A3" s="27" t="s">
        <v>183</v>
      </c>
      <c r="B3" s="27" t="s">
        <v>34</v>
      </c>
      <c r="C3" s="22">
        <v>2.0</v>
      </c>
      <c r="D3" s="81" t="s">
        <v>218</v>
      </c>
      <c r="E3" s="22"/>
      <c r="F3" s="22" t="s">
        <v>185</v>
      </c>
      <c r="G3" s="81" t="s">
        <v>219</v>
      </c>
      <c r="H3" s="85"/>
      <c r="I3" s="99" t="s">
        <v>220</v>
      </c>
      <c r="J3" s="109"/>
      <c r="K3" s="88"/>
      <c r="L3" s="89"/>
      <c r="M3" s="92"/>
      <c r="N3" s="92"/>
      <c r="O3" s="89"/>
      <c r="P3" s="110" t="s">
        <v>221</v>
      </c>
      <c r="Q3" s="28"/>
      <c r="R3" s="28"/>
    </row>
    <row r="4">
      <c r="A4" s="27" t="s">
        <v>187</v>
      </c>
      <c r="B4" s="17" t="s">
        <v>34</v>
      </c>
      <c r="C4" s="22">
        <v>2.0</v>
      </c>
      <c r="D4" s="22" t="s">
        <v>188</v>
      </c>
      <c r="E4" s="22"/>
      <c r="F4" s="22" t="s">
        <v>189</v>
      </c>
      <c r="G4" s="111"/>
      <c r="H4" s="98"/>
      <c r="I4" s="99" t="s">
        <v>220</v>
      </c>
      <c r="J4" s="112"/>
      <c r="K4" s="88"/>
      <c r="L4" s="89"/>
      <c r="M4" s="92"/>
      <c r="N4" s="92"/>
      <c r="O4" s="89"/>
      <c r="P4" s="110" t="s">
        <v>222</v>
      </c>
      <c r="Q4" s="113"/>
      <c r="R4" s="113"/>
    </row>
    <row r="5">
      <c r="A5" s="27" t="s">
        <v>191</v>
      </c>
      <c r="B5" s="27" t="s">
        <v>34</v>
      </c>
      <c r="C5" s="22">
        <v>2.0</v>
      </c>
      <c r="D5" s="22" t="s">
        <v>192</v>
      </c>
      <c r="E5" s="22"/>
      <c r="F5" s="22" t="s">
        <v>193</v>
      </c>
      <c r="G5" s="114"/>
      <c r="H5" s="25"/>
      <c r="I5" s="99" t="s">
        <v>220</v>
      </c>
      <c r="J5" s="109"/>
      <c r="K5" s="88"/>
      <c r="L5" s="88"/>
      <c r="M5" s="92"/>
      <c r="N5" s="92"/>
      <c r="O5" s="89"/>
      <c r="P5" s="110" t="s">
        <v>223</v>
      </c>
      <c r="Q5" s="113"/>
      <c r="R5" s="113"/>
    </row>
    <row r="6">
      <c r="A6" s="79" t="s">
        <v>224</v>
      </c>
      <c r="B6" s="27" t="s">
        <v>56</v>
      </c>
      <c r="C6" s="22">
        <v>2.0</v>
      </c>
      <c r="D6" s="22" t="s">
        <v>225</v>
      </c>
      <c r="E6" s="22"/>
      <c r="F6" s="22" t="s">
        <v>226</v>
      </c>
      <c r="G6" s="81" t="s">
        <v>227</v>
      </c>
      <c r="H6" s="25"/>
      <c r="I6" s="99" t="s">
        <v>220</v>
      </c>
      <c r="J6" s="115"/>
      <c r="K6" s="88">
        <v>0.0</v>
      </c>
      <c r="L6" s="109"/>
      <c r="M6" s="92"/>
      <c r="N6" s="92"/>
      <c r="O6" s="89"/>
      <c r="P6" s="116" t="s">
        <v>228</v>
      </c>
      <c r="Q6" s="113"/>
      <c r="R6" s="113"/>
    </row>
    <row r="7">
      <c r="A7" s="79" t="s">
        <v>229</v>
      </c>
      <c r="B7" s="17" t="s">
        <v>56</v>
      </c>
      <c r="C7" s="22">
        <v>2.0</v>
      </c>
      <c r="D7" s="22" t="s">
        <v>230</v>
      </c>
      <c r="E7" s="22"/>
      <c r="F7" s="22" t="s">
        <v>231</v>
      </c>
      <c r="G7" s="81" t="s">
        <v>232</v>
      </c>
      <c r="H7" s="25"/>
      <c r="I7" s="99" t="s">
        <v>220</v>
      </c>
      <c r="J7" s="115"/>
      <c r="K7" s="88">
        <v>0.0</v>
      </c>
      <c r="L7" s="88"/>
      <c r="M7" s="92"/>
      <c r="N7" s="117"/>
      <c r="O7" s="118"/>
      <c r="P7" s="116" t="s">
        <v>233</v>
      </c>
      <c r="Q7" s="113"/>
      <c r="R7" s="113"/>
    </row>
    <row r="8">
      <c r="A8" s="27" t="s">
        <v>195</v>
      </c>
      <c r="B8" s="27" t="s">
        <v>56</v>
      </c>
      <c r="C8" s="22">
        <v>2.0</v>
      </c>
      <c r="D8" s="22" t="s">
        <v>234</v>
      </c>
      <c r="E8" s="81"/>
      <c r="F8" s="81" t="s">
        <v>235</v>
      </c>
      <c r="G8" s="114"/>
      <c r="H8" s="25"/>
      <c r="I8" s="99" t="s">
        <v>220</v>
      </c>
      <c r="J8" s="115"/>
      <c r="K8" s="88">
        <v>0.0</v>
      </c>
      <c r="L8" s="109"/>
      <c r="M8" s="92"/>
      <c r="N8" s="92"/>
      <c r="O8" s="89"/>
      <c r="P8" s="116" t="s">
        <v>236</v>
      </c>
      <c r="Q8" s="113"/>
      <c r="R8" s="113"/>
    </row>
    <row r="9">
      <c r="A9" s="18" t="s">
        <v>237</v>
      </c>
      <c r="B9" s="18" t="s">
        <v>56</v>
      </c>
      <c r="C9" s="81">
        <v>2.0</v>
      </c>
      <c r="D9" s="119" t="s">
        <v>238</v>
      </c>
      <c r="E9" s="81"/>
      <c r="F9" s="81" t="s">
        <v>239</v>
      </c>
      <c r="G9" s="111"/>
      <c r="H9" s="98"/>
      <c r="I9" s="98"/>
      <c r="J9" s="112"/>
      <c r="K9" s="90"/>
      <c r="L9" s="112"/>
      <c r="M9" s="120"/>
      <c r="N9" s="120"/>
      <c r="O9" s="121"/>
      <c r="P9" s="116" t="s">
        <v>240</v>
      </c>
      <c r="Q9" s="122"/>
      <c r="R9" s="122"/>
      <c r="S9" s="123"/>
      <c r="T9" s="123"/>
      <c r="U9" s="123"/>
      <c r="V9" s="123"/>
      <c r="W9" s="123"/>
      <c r="X9" s="123"/>
      <c r="Y9" s="123"/>
      <c r="Z9" s="123"/>
      <c r="AA9" s="123"/>
      <c r="AB9" s="123"/>
      <c r="AC9" s="123"/>
    </row>
    <row r="10" ht="27.0" customHeight="1">
      <c r="A10" s="79" t="s">
        <v>241</v>
      </c>
      <c r="B10" s="17" t="s">
        <v>56</v>
      </c>
      <c r="C10" s="81">
        <v>2.0</v>
      </c>
      <c r="D10" s="22" t="s">
        <v>57</v>
      </c>
      <c r="E10" s="22"/>
      <c r="F10" s="22" t="s">
        <v>57</v>
      </c>
      <c r="G10" s="114"/>
      <c r="H10" s="25"/>
      <c r="I10" s="25"/>
      <c r="J10" s="109"/>
      <c r="K10" s="88"/>
      <c r="L10" s="109"/>
      <c r="M10" s="92"/>
      <c r="N10" s="94"/>
      <c r="O10" s="89"/>
      <c r="P10" s="116" t="s">
        <v>242</v>
      </c>
      <c r="Q10" s="113"/>
      <c r="R10" s="113"/>
    </row>
    <row r="11">
      <c r="A11" s="79" t="s">
        <v>203</v>
      </c>
      <c r="B11" s="17" t="s">
        <v>90</v>
      </c>
      <c r="C11" s="22">
        <v>2.0</v>
      </c>
      <c r="D11" s="22" t="s">
        <v>243</v>
      </c>
      <c r="E11" s="22"/>
      <c r="F11" s="22" t="s">
        <v>244</v>
      </c>
      <c r="G11" s="114"/>
      <c r="H11" s="25"/>
      <c r="I11" s="25"/>
      <c r="J11" s="109"/>
      <c r="K11" s="88"/>
      <c r="L11" s="109"/>
      <c r="M11" s="92"/>
      <c r="N11" s="92"/>
      <c r="O11" s="89"/>
      <c r="P11" s="116" t="s">
        <v>245</v>
      </c>
      <c r="Q11" s="113"/>
      <c r="R11" s="113"/>
    </row>
    <row r="12">
      <c r="A12" s="27" t="s">
        <v>207</v>
      </c>
      <c r="B12" s="27" t="s">
        <v>90</v>
      </c>
      <c r="C12" s="22">
        <v>2.0</v>
      </c>
      <c r="D12" s="22" t="s">
        <v>208</v>
      </c>
      <c r="E12" s="22"/>
      <c r="F12" s="22" t="s">
        <v>246</v>
      </c>
      <c r="G12" s="124"/>
      <c r="H12" s="100"/>
      <c r="I12" s="100"/>
      <c r="J12" s="125"/>
      <c r="K12" s="88"/>
      <c r="L12" s="109"/>
      <c r="M12" s="92"/>
      <c r="N12" s="94"/>
      <c r="O12" s="89"/>
      <c r="P12" s="126" t="s">
        <v>247</v>
      </c>
      <c r="Q12" s="113"/>
      <c r="R12" s="113"/>
    </row>
    <row r="13">
      <c r="A13" s="27" t="s">
        <v>211</v>
      </c>
      <c r="B13" s="27" t="s">
        <v>90</v>
      </c>
      <c r="C13" s="22">
        <v>2.0</v>
      </c>
      <c r="D13" s="81" t="s">
        <v>248</v>
      </c>
      <c r="E13" s="22"/>
      <c r="F13" s="22" t="s">
        <v>249</v>
      </c>
      <c r="G13" s="114"/>
      <c r="H13" s="25"/>
      <c r="I13" s="25"/>
      <c r="J13" s="109"/>
      <c r="K13" s="88"/>
      <c r="L13" s="88"/>
      <c r="M13" s="94"/>
      <c r="N13" s="92"/>
      <c r="O13" s="89"/>
      <c r="P13" s="26" t="s">
        <v>250</v>
      </c>
      <c r="Q13" s="113"/>
      <c r="R13" s="113"/>
    </row>
    <row r="14">
      <c r="A14" s="79" t="s">
        <v>199</v>
      </c>
      <c r="B14" s="27" t="s">
        <v>90</v>
      </c>
      <c r="C14" s="22">
        <v>2.0</v>
      </c>
      <c r="D14" s="81" t="s">
        <v>251</v>
      </c>
      <c r="E14" s="22"/>
      <c r="F14" s="22" t="s">
        <v>252</v>
      </c>
      <c r="G14" s="114"/>
      <c r="H14" s="25"/>
      <c r="I14" s="25"/>
      <c r="J14" s="109"/>
      <c r="K14" s="88"/>
      <c r="L14" s="109"/>
      <c r="M14" s="94"/>
      <c r="N14" s="94"/>
      <c r="O14" s="89"/>
      <c r="P14" s="116" t="s">
        <v>253</v>
      </c>
      <c r="Q14" s="113"/>
      <c r="R14" s="113"/>
    </row>
    <row r="15">
      <c r="A15" s="27" t="s">
        <v>254</v>
      </c>
      <c r="B15" s="27" t="s">
        <v>90</v>
      </c>
      <c r="C15" s="22">
        <v>2.0</v>
      </c>
      <c r="D15" s="22" t="s">
        <v>107</v>
      </c>
      <c r="E15" s="22"/>
      <c r="F15" s="22" t="s">
        <v>255</v>
      </c>
      <c r="G15" s="127"/>
      <c r="H15" s="85"/>
      <c r="I15" s="85"/>
      <c r="J15" s="109"/>
      <c r="K15" s="88"/>
      <c r="L15" s="89"/>
      <c r="M15" s="97"/>
      <c r="N15" s="97"/>
      <c r="O15" s="34"/>
      <c r="P15" s="26" t="s">
        <v>256</v>
      </c>
      <c r="Q15" s="113"/>
      <c r="R15" s="113"/>
    </row>
    <row r="16">
      <c r="A16" s="27" t="s">
        <v>213</v>
      </c>
      <c r="B16" s="17" t="s">
        <v>137</v>
      </c>
      <c r="C16" s="22">
        <v>2.0</v>
      </c>
      <c r="D16" s="22" t="s">
        <v>257</v>
      </c>
      <c r="E16" s="22"/>
      <c r="F16" s="22" t="s">
        <v>258</v>
      </c>
      <c r="G16" s="81" t="s">
        <v>259</v>
      </c>
      <c r="H16" s="85"/>
      <c r="I16" s="85"/>
      <c r="J16" s="25">
        <v>45884.0</v>
      </c>
      <c r="K16" s="88"/>
      <c r="L16" s="89"/>
      <c r="M16" s="80"/>
      <c r="N16" s="80"/>
      <c r="O16" s="34"/>
      <c r="P16" s="26" t="s">
        <v>260</v>
      </c>
      <c r="Q16" s="113"/>
      <c r="R16" s="113"/>
    </row>
    <row r="17">
      <c r="A17" s="95" t="s">
        <v>261</v>
      </c>
      <c r="B17" s="17" t="s">
        <v>262</v>
      </c>
      <c r="C17" s="22">
        <v>2.0</v>
      </c>
      <c r="D17" s="81" t="s">
        <v>175</v>
      </c>
      <c r="E17" s="22"/>
      <c r="F17" s="128" t="s">
        <v>263</v>
      </c>
      <c r="G17" s="127"/>
      <c r="H17" s="85"/>
      <c r="I17" s="25">
        <v>45870.0</v>
      </c>
      <c r="J17" s="109"/>
      <c r="K17" s="88"/>
      <c r="L17" s="89"/>
      <c r="M17" s="92"/>
      <c r="N17" s="92"/>
      <c r="O17" s="89"/>
      <c r="P17" s="26" t="s">
        <v>264</v>
      </c>
      <c r="Q17" s="113"/>
      <c r="R17" s="113"/>
    </row>
    <row r="18">
      <c r="A18" s="87" t="s">
        <v>265</v>
      </c>
      <c r="B18" s="87" t="s">
        <v>151</v>
      </c>
      <c r="C18" s="22">
        <v>2.0</v>
      </c>
      <c r="D18" s="129" t="s">
        <v>266</v>
      </c>
      <c r="E18" s="130"/>
      <c r="F18" s="131" t="s">
        <v>57</v>
      </c>
      <c r="G18" s="130"/>
      <c r="H18" s="93"/>
      <c r="I18" s="93"/>
      <c r="J18" s="93"/>
      <c r="K18" s="93"/>
      <c r="L18" s="93"/>
      <c r="M18" s="92"/>
      <c r="N18" s="92"/>
      <c r="O18" s="93"/>
      <c r="P18" s="70" t="s">
        <v>267</v>
      </c>
      <c r="Q18" s="93"/>
      <c r="R18" s="93"/>
      <c r="S18" s="2"/>
      <c r="T18" s="2"/>
      <c r="U18" s="2"/>
      <c r="V18" s="2"/>
      <c r="W18" s="2"/>
      <c r="X18" s="2"/>
      <c r="Y18" s="2"/>
      <c r="Z18" s="2"/>
      <c r="AA18" s="2"/>
      <c r="AB18" s="2"/>
      <c r="AC18" s="2"/>
    </row>
    <row r="19">
      <c r="A19" s="87" t="s">
        <v>268</v>
      </c>
      <c r="B19" s="87" t="s">
        <v>151</v>
      </c>
      <c r="C19" s="22">
        <v>2.0</v>
      </c>
      <c r="D19" s="129" t="s">
        <v>266</v>
      </c>
      <c r="E19" s="130"/>
      <c r="F19" s="131" t="s">
        <v>57</v>
      </c>
      <c r="G19" s="130"/>
      <c r="H19" s="93"/>
      <c r="I19" s="93"/>
      <c r="J19" s="93"/>
      <c r="K19" s="93"/>
      <c r="L19" s="93"/>
      <c r="M19" s="92"/>
      <c r="N19" s="92"/>
      <c r="O19" s="93"/>
      <c r="P19" s="70" t="s">
        <v>269</v>
      </c>
      <c r="Q19" s="93"/>
      <c r="R19" s="93"/>
      <c r="S19" s="2"/>
      <c r="T19" s="2"/>
      <c r="U19" s="2"/>
      <c r="V19" s="2"/>
      <c r="W19" s="2"/>
      <c r="X19" s="2"/>
      <c r="Y19" s="2"/>
      <c r="Z19" s="2"/>
      <c r="AA19" s="2"/>
      <c r="AB19" s="2"/>
      <c r="AC19" s="2"/>
    </row>
    <row r="20">
      <c r="A20" s="87" t="s">
        <v>270</v>
      </c>
      <c r="B20" s="87" t="s">
        <v>151</v>
      </c>
      <c r="C20" s="22">
        <v>2.0</v>
      </c>
      <c r="D20" s="131" t="s">
        <v>25</v>
      </c>
      <c r="E20" s="130"/>
      <c r="F20" s="131" t="s">
        <v>57</v>
      </c>
      <c r="G20" s="130"/>
      <c r="H20" s="93"/>
      <c r="I20" s="93"/>
      <c r="J20" s="93"/>
      <c r="K20" s="93"/>
      <c r="L20" s="93"/>
      <c r="M20" s="92"/>
      <c r="N20" s="92"/>
      <c r="O20" s="93"/>
      <c r="P20" s="70" t="s">
        <v>271</v>
      </c>
      <c r="Q20" s="93"/>
      <c r="R20" s="93"/>
      <c r="S20" s="2"/>
      <c r="T20" s="2"/>
      <c r="U20" s="2"/>
      <c r="V20" s="2"/>
      <c r="W20" s="2"/>
      <c r="X20" s="2"/>
      <c r="Y20" s="2"/>
      <c r="Z20" s="2"/>
      <c r="AA20" s="2"/>
      <c r="AB20" s="2"/>
      <c r="AC20" s="2"/>
    </row>
    <row r="21">
      <c r="A21" s="87" t="s">
        <v>272</v>
      </c>
      <c r="B21" s="87" t="s">
        <v>151</v>
      </c>
      <c r="C21" s="22">
        <v>2.0</v>
      </c>
      <c r="D21" s="129" t="s">
        <v>273</v>
      </c>
      <c r="E21" s="130"/>
      <c r="F21" s="129" t="s">
        <v>274</v>
      </c>
      <c r="G21" s="130"/>
      <c r="H21" s="93"/>
      <c r="I21" s="93"/>
      <c r="J21" s="93"/>
      <c r="K21" s="93"/>
      <c r="L21" s="93"/>
      <c r="M21" s="92"/>
      <c r="N21" s="92"/>
      <c r="O21" s="93"/>
      <c r="P21" s="70" t="s">
        <v>275</v>
      </c>
      <c r="Q21" s="93"/>
      <c r="R21" s="93"/>
      <c r="S21" s="2"/>
      <c r="T21" s="2"/>
      <c r="U21" s="2"/>
      <c r="V21" s="2"/>
      <c r="W21" s="2"/>
      <c r="X21" s="2"/>
      <c r="Y21" s="2"/>
      <c r="Z21" s="2"/>
      <c r="AA21" s="2"/>
      <c r="AB21" s="2"/>
      <c r="AC21" s="2"/>
    </row>
    <row r="22">
      <c r="A22" s="87" t="s">
        <v>276</v>
      </c>
      <c r="B22" s="87" t="s">
        <v>151</v>
      </c>
      <c r="C22" s="22">
        <v>2.0</v>
      </c>
      <c r="D22" s="129" t="s">
        <v>25</v>
      </c>
      <c r="E22" s="130"/>
      <c r="F22" s="129" t="s">
        <v>277</v>
      </c>
      <c r="G22" s="130"/>
      <c r="H22" s="93"/>
      <c r="I22" s="93"/>
      <c r="J22" s="93"/>
      <c r="K22" s="93"/>
      <c r="L22" s="93"/>
      <c r="M22" s="92"/>
      <c r="N22" s="92"/>
      <c r="O22" s="93"/>
      <c r="P22" s="70" t="s">
        <v>278</v>
      </c>
      <c r="Q22" s="2"/>
      <c r="R22" s="2"/>
      <c r="S22" s="2"/>
      <c r="T22" s="2"/>
      <c r="U22" s="2"/>
      <c r="V22" s="2"/>
      <c r="W22" s="2"/>
      <c r="X22" s="2"/>
      <c r="Y22" s="2"/>
      <c r="Z22" s="2"/>
      <c r="AA22" s="2"/>
      <c r="AB22" s="2"/>
      <c r="AC22" s="2"/>
    </row>
    <row r="2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row>
  </sheetData>
  <conditionalFormatting sqref="J3:J17">
    <cfRule type="notContainsBlanks" dxfId="0" priority="1">
      <formula>LEN(TRIM(J3))&gt;0</formula>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2.63" defaultRowHeight="15.75"/>
  <cols>
    <col customWidth="1" min="1" max="1" width="25.75"/>
    <col customWidth="1" min="2" max="2" width="19.0"/>
    <col customWidth="1" min="3" max="3" width="7.88"/>
    <col customWidth="1" min="4" max="4" width="16.75"/>
    <col customWidth="1" min="6" max="6" width="13.13"/>
    <col customWidth="1" min="11" max="11" width="14.63"/>
    <col customWidth="1" min="16" max="16" width="53.25"/>
  </cols>
  <sheetData>
    <row r="1">
      <c r="A1" s="6" t="s">
        <v>0</v>
      </c>
      <c r="B1" s="7"/>
      <c r="C1" s="103"/>
      <c r="E1" s="16"/>
      <c r="P1" s="123"/>
    </row>
    <row r="2">
      <c r="A2" s="9" t="s">
        <v>1</v>
      </c>
      <c r="B2" s="132" t="s">
        <v>2</v>
      </c>
      <c r="C2" s="10" t="s">
        <v>3</v>
      </c>
      <c r="D2" s="132" t="s">
        <v>4</v>
      </c>
      <c r="E2" s="10" t="s">
        <v>217</v>
      </c>
      <c r="F2" s="133" t="s">
        <v>6</v>
      </c>
      <c r="G2" s="10" t="s">
        <v>7</v>
      </c>
      <c r="H2" s="10" t="s">
        <v>8</v>
      </c>
      <c r="I2" s="10" t="s">
        <v>9</v>
      </c>
      <c r="J2" s="11" t="s">
        <v>10</v>
      </c>
      <c r="K2" s="13" t="s">
        <v>11</v>
      </c>
      <c r="L2" s="13" t="s">
        <v>12</v>
      </c>
      <c r="M2" s="14" t="s">
        <v>13</v>
      </c>
      <c r="N2" s="14" t="s">
        <v>14</v>
      </c>
      <c r="O2" s="13" t="s">
        <v>15</v>
      </c>
      <c r="P2" s="134" t="s">
        <v>16</v>
      </c>
      <c r="Q2" s="13" t="s">
        <v>18</v>
      </c>
      <c r="R2" s="13" t="s">
        <v>19</v>
      </c>
      <c r="S2" s="2"/>
    </row>
    <row r="3">
      <c r="A3" s="87" t="s">
        <v>279</v>
      </c>
      <c r="B3" s="87" t="s">
        <v>165</v>
      </c>
      <c r="C3" s="88">
        <v>3.0</v>
      </c>
      <c r="D3" s="135" t="s">
        <v>280</v>
      </c>
      <c r="E3" s="89"/>
      <c r="F3" s="88" t="s">
        <v>281</v>
      </c>
      <c r="G3" s="93"/>
      <c r="H3" s="93"/>
      <c r="I3" s="93"/>
      <c r="J3" s="93"/>
      <c r="K3" s="93"/>
      <c r="L3" s="93"/>
      <c r="M3" s="93"/>
      <c r="N3" s="93"/>
      <c r="O3" s="93"/>
      <c r="P3" s="136" t="s">
        <v>282</v>
      </c>
      <c r="Q3" s="28"/>
      <c r="R3" s="28"/>
    </row>
    <row r="4">
      <c r="A4" s="87" t="s">
        <v>283</v>
      </c>
      <c r="B4" s="87" t="s">
        <v>34</v>
      </c>
      <c r="C4" s="88">
        <v>3.0</v>
      </c>
      <c r="D4" s="88" t="s">
        <v>284</v>
      </c>
      <c r="E4" s="89"/>
      <c r="F4" s="88" t="s">
        <v>285</v>
      </c>
      <c r="G4" s="93"/>
      <c r="H4" s="93"/>
      <c r="I4" s="93"/>
      <c r="J4" s="93"/>
      <c r="K4" s="93"/>
      <c r="L4" s="93"/>
      <c r="M4" s="93"/>
      <c r="N4" s="93"/>
      <c r="O4" s="93"/>
      <c r="P4" s="122"/>
      <c r="Q4" s="113"/>
      <c r="R4" s="113"/>
    </row>
    <row r="5">
      <c r="A5" s="137" t="s">
        <v>286</v>
      </c>
      <c r="B5" s="137" t="s">
        <v>90</v>
      </c>
      <c r="C5" s="88">
        <v>3.0</v>
      </c>
      <c r="D5" s="135" t="s">
        <v>280</v>
      </c>
      <c r="E5" s="89"/>
      <c r="F5" s="88" t="s">
        <v>287</v>
      </c>
      <c r="G5" s="93"/>
      <c r="H5" s="93"/>
      <c r="I5" s="93"/>
      <c r="J5" s="93"/>
      <c r="K5" s="93"/>
      <c r="L5" s="93"/>
      <c r="M5" s="92"/>
      <c r="N5" s="92"/>
      <c r="O5" s="93"/>
      <c r="P5" s="136" t="s">
        <v>288</v>
      </c>
      <c r="Q5" s="113"/>
      <c r="R5" s="113"/>
    </row>
    <row r="6">
      <c r="A6" s="138" t="s">
        <v>289</v>
      </c>
      <c r="B6" s="137" t="s">
        <v>56</v>
      </c>
      <c r="C6" s="88">
        <v>3.0</v>
      </c>
      <c r="D6" s="88" t="s">
        <v>290</v>
      </c>
      <c r="E6" s="89"/>
      <c r="F6" s="88" t="s">
        <v>291</v>
      </c>
      <c r="G6" s="93"/>
      <c r="H6" s="93"/>
      <c r="I6" s="139">
        <v>46235.0</v>
      </c>
      <c r="J6" s="139">
        <v>46266.0</v>
      </c>
      <c r="K6" s="93"/>
      <c r="L6" s="93"/>
      <c r="M6" s="92"/>
      <c r="N6" s="92"/>
      <c r="O6" s="93"/>
      <c r="P6" s="136" t="s">
        <v>292</v>
      </c>
      <c r="Q6" s="113"/>
      <c r="R6" s="113"/>
    </row>
    <row r="7">
      <c r="A7" s="140" t="s">
        <v>293</v>
      </c>
      <c r="B7" s="137" t="s">
        <v>56</v>
      </c>
      <c r="C7" s="88">
        <v>3.0</v>
      </c>
      <c r="D7" s="88" t="s">
        <v>294</v>
      </c>
      <c r="E7" s="89"/>
      <c r="F7" s="88" t="s">
        <v>295</v>
      </c>
      <c r="G7" s="93"/>
      <c r="H7" s="93"/>
      <c r="I7" s="139">
        <v>46235.0</v>
      </c>
      <c r="J7" s="139">
        <v>46266.0</v>
      </c>
      <c r="K7" s="93"/>
      <c r="L7" s="93"/>
      <c r="M7" s="92"/>
      <c r="N7" s="92"/>
      <c r="O7" s="93"/>
      <c r="P7" s="136" t="s">
        <v>296</v>
      </c>
      <c r="Q7" s="113"/>
      <c r="R7" s="113"/>
    </row>
    <row r="8">
      <c r="A8" s="141" t="s">
        <v>297</v>
      </c>
      <c r="B8" s="142" t="s">
        <v>137</v>
      </c>
      <c r="C8" s="88">
        <v>3.0</v>
      </c>
      <c r="D8" s="88" t="s">
        <v>298</v>
      </c>
      <c r="E8" s="89"/>
      <c r="F8" s="88" t="s">
        <v>299</v>
      </c>
      <c r="G8" s="93"/>
      <c r="H8" s="93"/>
      <c r="I8" s="93"/>
      <c r="J8" s="93"/>
      <c r="K8" s="93"/>
      <c r="L8" s="93"/>
      <c r="M8" s="92"/>
      <c r="N8" s="92"/>
      <c r="O8" s="93"/>
      <c r="P8" s="136" t="s">
        <v>300</v>
      </c>
      <c r="Q8" s="113"/>
      <c r="R8" s="113"/>
    </row>
    <row r="9">
      <c r="A9" s="141" t="s">
        <v>55</v>
      </c>
      <c r="B9" s="142" t="s">
        <v>56</v>
      </c>
      <c r="C9" s="88">
        <v>3.0</v>
      </c>
      <c r="D9" s="135" t="s">
        <v>280</v>
      </c>
      <c r="E9" s="89"/>
      <c r="F9" s="88" t="s">
        <v>301</v>
      </c>
      <c r="G9" s="93"/>
      <c r="H9" s="93"/>
      <c r="I9" s="139">
        <v>46235.0</v>
      </c>
      <c r="J9" s="139">
        <v>46266.0</v>
      </c>
      <c r="K9" s="93"/>
      <c r="L9" s="93"/>
      <c r="M9" s="92"/>
      <c r="N9" s="92"/>
      <c r="O9" s="93"/>
      <c r="P9" s="136" t="s">
        <v>302</v>
      </c>
      <c r="Q9" s="113"/>
      <c r="R9" s="113"/>
    </row>
    <row r="10">
      <c r="A10" s="87" t="s">
        <v>303</v>
      </c>
      <c r="B10" s="87" t="s">
        <v>90</v>
      </c>
      <c r="C10" s="143">
        <v>3.0</v>
      </c>
      <c r="D10" s="88" t="s">
        <v>304</v>
      </c>
      <c r="E10" s="89"/>
      <c r="F10" s="88" t="s">
        <v>305</v>
      </c>
      <c r="G10" s="93"/>
      <c r="H10" s="93"/>
      <c r="I10" s="93"/>
      <c r="J10" s="93"/>
      <c r="K10" s="93"/>
      <c r="L10" s="93"/>
      <c r="M10" s="92"/>
      <c r="N10" s="92"/>
      <c r="O10" s="93"/>
      <c r="P10" s="136" t="s">
        <v>306</v>
      </c>
      <c r="Q10" s="113"/>
      <c r="R10" s="113"/>
    </row>
    <row r="11">
      <c r="A11" s="138" t="s">
        <v>307</v>
      </c>
      <c r="B11" s="144" t="s">
        <v>56</v>
      </c>
      <c r="C11" s="88">
        <v>3.0</v>
      </c>
      <c r="D11" s="88" t="s">
        <v>308</v>
      </c>
      <c r="E11" s="89"/>
      <c r="F11" s="88" t="s">
        <v>309</v>
      </c>
      <c r="G11" s="93"/>
      <c r="H11" s="93"/>
      <c r="I11" s="139">
        <v>46235.0</v>
      </c>
      <c r="J11" s="139">
        <v>46266.0</v>
      </c>
      <c r="K11" s="93"/>
      <c r="L11" s="93"/>
      <c r="M11" s="92"/>
      <c r="N11" s="92"/>
      <c r="O11" s="93"/>
      <c r="P11" s="136" t="s">
        <v>310</v>
      </c>
      <c r="Q11" s="113"/>
      <c r="R11" s="113"/>
    </row>
    <row r="12">
      <c r="A12" s="138" t="s">
        <v>311</v>
      </c>
      <c r="B12" s="144" t="s">
        <v>34</v>
      </c>
      <c r="C12" s="88">
        <v>3.0</v>
      </c>
      <c r="D12" s="88" t="s">
        <v>312</v>
      </c>
      <c r="E12" s="89"/>
      <c r="F12" s="88" t="s">
        <v>313</v>
      </c>
      <c r="G12" s="93"/>
      <c r="H12" s="93"/>
      <c r="I12" s="93"/>
      <c r="J12" s="93"/>
      <c r="K12" s="93"/>
      <c r="L12" s="93"/>
      <c r="M12" s="93"/>
      <c r="N12" s="93"/>
      <c r="O12" s="93"/>
      <c r="P12" s="122"/>
      <c r="Q12" s="113"/>
      <c r="R12" s="113"/>
    </row>
    <row r="13">
      <c r="A13" s="138" t="s">
        <v>314</v>
      </c>
      <c r="B13" s="142" t="s">
        <v>137</v>
      </c>
      <c r="C13" s="88">
        <v>3.0</v>
      </c>
      <c r="D13" s="88" t="s">
        <v>315</v>
      </c>
      <c r="E13" s="89"/>
      <c r="F13" s="88" t="s">
        <v>316</v>
      </c>
      <c r="G13" s="93"/>
      <c r="H13" s="93"/>
      <c r="I13" s="93"/>
      <c r="J13" s="93"/>
      <c r="K13" s="93"/>
      <c r="L13" s="93"/>
      <c r="M13" s="92"/>
      <c r="N13" s="92"/>
      <c r="O13" s="93"/>
      <c r="P13" s="136" t="s">
        <v>317</v>
      </c>
      <c r="Q13" s="113"/>
      <c r="R13" s="113"/>
    </row>
    <row r="14">
      <c r="A14" s="138" t="s">
        <v>318</v>
      </c>
      <c r="B14" s="144" t="s">
        <v>56</v>
      </c>
      <c r="C14" s="88">
        <v>3.0</v>
      </c>
      <c r="D14" s="88" t="s">
        <v>319</v>
      </c>
      <c r="E14" s="89"/>
      <c r="F14" s="88" t="s">
        <v>320</v>
      </c>
      <c r="G14" s="93"/>
      <c r="H14" s="93"/>
      <c r="I14" s="139">
        <v>46235.0</v>
      </c>
      <c r="J14" s="139">
        <v>46266.0</v>
      </c>
      <c r="K14" s="93"/>
      <c r="L14" s="93"/>
      <c r="M14" s="92"/>
      <c r="N14" s="92"/>
      <c r="O14" s="93"/>
      <c r="P14" s="136" t="s">
        <v>321</v>
      </c>
      <c r="Q14" s="113"/>
      <c r="R14" s="113"/>
    </row>
    <row r="15">
      <c r="A15" s="145" t="s">
        <v>322</v>
      </c>
      <c r="B15" s="27" t="s">
        <v>165</v>
      </c>
      <c r="C15" s="22">
        <v>3.0</v>
      </c>
      <c r="D15" s="22" t="s">
        <v>175</v>
      </c>
      <c r="E15" s="34"/>
      <c r="F15" s="146" t="s">
        <v>323</v>
      </c>
      <c r="G15" s="28"/>
      <c r="H15" s="28"/>
      <c r="I15" s="28"/>
      <c r="J15" s="28"/>
      <c r="K15" s="28"/>
      <c r="L15" s="28"/>
      <c r="M15" s="28"/>
      <c r="N15" s="28"/>
      <c r="O15" s="28"/>
      <c r="P15" s="122"/>
      <c r="Q15" s="113"/>
      <c r="R15" s="113"/>
    </row>
    <row r="16">
      <c r="E16" s="16"/>
      <c r="P16" s="123"/>
    </row>
    <row r="17">
      <c r="E17" s="16"/>
      <c r="P17" s="123"/>
    </row>
    <row r="18">
      <c r="E18" s="16"/>
      <c r="P18" s="123"/>
    </row>
    <row r="19">
      <c r="E19" s="16"/>
      <c r="P19" s="123"/>
    </row>
    <row r="20">
      <c r="E20" s="16"/>
      <c r="P20" s="123"/>
    </row>
    <row r="21">
      <c r="E21" s="16"/>
      <c r="P21" s="123"/>
    </row>
    <row r="22">
      <c r="E22" s="16"/>
      <c r="P22" s="123"/>
    </row>
    <row r="23">
      <c r="E23" s="16"/>
      <c r="P23" s="123"/>
    </row>
    <row r="24">
      <c r="E24" s="16"/>
      <c r="P24" s="123"/>
    </row>
    <row r="25">
      <c r="E25" s="16"/>
      <c r="P25" s="123"/>
    </row>
    <row r="26">
      <c r="E26" s="16"/>
      <c r="P26" s="123"/>
    </row>
    <row r="27">
      <c r="E27" s="16"/>
      <c r="P27" s="123"/>
    </row>
    <row r="28">
      <c r="E28" s="16"/>
      <c r="P28" s="123"/>
    </row>
    <row r="29">
      <c r="E29" s="16"/>
      <c r="P29" s="123"/>
    </row>
    <row r="30">
      <c r="E30" s="16"/>
      <c r="P30" s="123"/>
    </row>
    <row r="31">
      <c r="E31" s="16"/>
      <c r="P31" s="123"/>
    </row>
    <row r="32">
      <c r="E32" s="16"/>
      <c r="P32" s="123"/>
    </row>
    <row r="33">
      <c r="E33" s="16"/>
      <c r="P33" s="123"/>
    </row>
    <row r="34">
      <c r="E34" s="16"/>
      <c r="P34" s="123"/>
    </row>
    <row r="35">
      <c r="E35" s="16"/>
      <c r="P35" s="123"/>
    </row>
    <row r="36">
      <c r="E36" s="16"/>
      <c r="P36" s="123"/>
    </row>
    <row r="37">
      <c r="E37" s="16"/>
      <c r="P37" s="123"/>
    </row>
    <row r="38">
      <c r="E38" s="16"/>
      <c r="P38" s="123"/>
    </row>
    <row r="39">
      <c r="E39" s="16"/>
      <c r="P39" s="123"/>
    </row>
    <row r="40">
      <c r="E40" s="16"/>
      <c r="P40" s="123"/>
    </row>
    <row r="41">
      <c r="E41" s="16"/>
      <c r="P41" s="123"/>
    </row>
    <row r="42">
      <c r="E42" s="16"/>
      <c r="P42" s="123"/>
    </row>
    <row r="43">
      <c r="E43" s="16"/>
      <c r="P43" s="123"/>
    </row>
    <row r="44">
      <c r="E44" s="16"/>
      <c r="P44" s="123"/>
    </row>
    <row r="45">
      <c r="E45" s="16"/>
      <c r="P45" s="123"/>
    </row>
    <row r="46">
      <c r="E46" s="16"/>
      <c r="P46" s="123"/>
    </row>
    <row r="47">
      <c r="E47" s="16"/>
      <c r="P47" s="123"/>
    </row>
    <row r="48">
      <c r="E48" s="16"/>
      <c r="P48" s="123"/>
    </row>
    <row r="49">
      <c r="E49" s="16"/>
      <c r="P49" s="123"/>
    </row>
    <row r="50">
      <c r="E50" s="16"/>
      <c r="P50" s="123"/>
    </row>
    <row r="51">
      <c r="E51" s="16"/>
      <c r="P51" s="123"/>
    </row>
    <row r="52">
      <c r="E52" s="16"/>
      <c r="P52" s="123"/>
    </row>
    <row r="53">
      <c r="E53" s="16"/>
      <c r="P53" s="123"/>
    </row>
    <row r="54">
      <c r="E54" s="16"/>
      <c r="P54" s="123"/>
    </row>
    <row r="55">
      <c r="E55" s="16"/>
      <c r="P55" s="123"/>
    </row>
    <row r="56">
      <c r="E56" s="16"/>
      <c r="P56" s="123"/>
    </row>
    <row r="57">
      <c r="E57" s="16"/>
      <c r="P57" s="123"/>
    </row>
    <row r="58">
      <c r="E58" s="16"/>
      <c r="P58" s="123"/>
    </row>
    <row r="59">
      <c r="E59" s="16"/>
      <c r="P59" s="123"/>
    </row>
    <row r="60">
      <c r="E60" s="16"/>
      <c r="P60" s="123"/>
    </row>
    <row r="61">
      <c r="E61" s="16"/>
      <c r="P61" s="123"/>
    </row>
    <row r="62">
      <c r="E62" s="16"/>
      <c r="P62" s="123"/>
    </row>
    <row r="63">
      <c r="E63" s="16"/>
      <c r="P63" s="123"/>
    </row>
    <row r="64">
      <c r="E64" s="16"/>
      <c r="P64" s="123"/>
    </row>
    <row r="65">
      <c r="E65" s="16"/>
      <c r="P65" s="123"/>
    </row>
    <row r="66">
      <c r="E66" s="16"/>
      <c r="P66" s="123"/>
    </row>
    <row r="67">
      <c r="E67" s="16"/>
      <c r="P67" s="123"/>
    </row>
    <row r="68">
      <c r="E68" s="16"/>
      <c r="P68" s="123"/>
    </row>
    <row r="69">
      <c r="E69" s="16"/>
      <c r="P69" s="123"/>
    </row>
    <row r="70">
      <c r="E70" s="16"/>
      <c r="P70" s="123"/>
    </row>
    <row r="71">
      <c r="E71" s="16"/>
      <c r="P71" s="123"/>
    </row>
    <row r="72">
      <c r="E72" s="16"/>
      <c r="P72" s="123"/>
    </row>
    <row r="73">
      <c r="E73" s="16"/>
      <c r="P73" s="123"/>
    </row>
    <row r="74">
      <c r="E74" s="16"/>
      <c r="P74" s="123"/>
    </row>
    <row r="75">
      <c r="E75" s="16"/>
      <c r="P75" s="123"/>
    </row>
    <row r="76">
      <c r="E76" s="16"/>
      <c r="P76" s="123"/>
    </row>
    <row r="77">
      <c r="E77" s="16"/>
      <c r="P77" s="123"/>
    </row>
    <row r="78">
      <c r="E78" s="16"/>
      <c r="P78" s="123"/>
    </row>
    <row r="79">
      <c r="E79" s="16"/>
      <c r="P79" s="123"/>
    </row>
    <row r="80">
      <c r="E80" s="16"/>
      <c r="P80" s="123"/>
    </row>
    <row r="81">
      <c r="E81" s="16"/>
      <c r="P81" s="123"/>
    </row>
    <row r="82">
      <c r="E82" s="16"/>
      <c r="P82" s="123"/>
    </row>
    <row r="83">
      <c r="E83" s="16"/>
      <c r="P83" s="123"/>
    </row>
    <row r="84">
      <c r="E84" s="16"/>
      <c r="P84" s="123"/>
    </row>
    <row r="85">
      <c r="E85" s="16"/>
      <c r="P85" s="123"/>
    </row>
    <row r="86">
      <c r="E86" s="16"/>
      <c r="P86" s="123"/>
    </row>
    <row r="87">
      <c r="E87" s="16"/>
      <c r="P87" s="123"/>
    </row>
    <row r="88">
      <c r="E88" s="16"/>
      <c r="P88" s="123"/>
    </row>
    <row r="89">
      <c r="E89" s="16"/>
      <c r="P89" s="123"/>
    </row>
    <row r="90">
      <c r="E90" s="16"/>
      <c r="P90" s="123"/>
    </row>
    <row r="91">
      <c r="E91" s="16"/>
      <c r="P91" s="123"/>
    </row>
    <row r="92">
      <c r="E92" s="16"/>
      <c r="P92" s="123"/>
    </row>
    <row r="93">
      <c r="E93" s="16"/>
      <c r="P93" s="123"/>
    </row>
    <row r="94">
      <c r="E94" s="16"/>
      <c r="P94" s="123"/>
    </row>
    <row r="95">
      <c r="E95" s="16"/>
      <c r="P95" s="123"/>
    </row>
    <row r="96">
      <c r="E96" s="16"/>
      <c r="P96" s="123"/>
    </row>
    <row r="97">
      <c r="E97" s="16"/>
      <c r="P97" s="123"/>
    </row>
    <row r="98">
      <c r="E98" s="16"/>
      <c r="P98" s="123"/>
    </row>
    <row r="99">
      <c r="E99" s="16"/>
      <c r="P99" s="123"/>
    </row>
    <row r="100">
      <c r="E100" s="16"/>
      <c r="P100" s="123"/>
    </row>
    <row r="101">
      <c r="E101" s="16"/>
      <c r="P101" s="123"/>
    </row>
    <row r="102">
      <c r="E102" s="16"/>
      <c r="P102" s="123"/>
    </row>
    <row r="103">
      <c r="E103" s="16"/>
      <c r="P103" s="123"/>
    </row>
    <row r="104">
      <c r="E104" s="16"/>
      <c r="P104" s="123"/>
    </row>
    <row r="105">
      <c r="E105" s="16"/>
      <c r="P105" s="123"/>
    </row>
    <row r="106">
      <c r="E106" s="16"/>
      <c r="P106" s="123"/>
    </row>
    <row r="107">
      <c r="E107" s="16"/>
      <c r="P107" s="123"/>
    </row>
    <row r="108">
      <c r="E108" s="16"/>
      <c r="P108" s="123"/>
    </row>
    <row r="109">
      <c r="E109" s="16"/>
      <c r="P109" s="123"/>
    </row>
    <row r="110">
      <c r="E110" s="16"/>
      <c r="P110" s="123"/>
    </row>
    <row r="111">
      <c r="E111" s="16"/>
      <c r="P111" s="123"/>
    </row>
    <row r="112">
      <c r="E112" s="16"/>
      <c r="P112" s="123"/>
    </row>
    <row r="113">
      <c r="E113" s="16"/>
      <c r="P113" s="123"/>
    </row>
    <row r="114">
      <c r="E114" s="16"/>
      <c r="P114" s="123"/>
    </row>
    <row r="115">
      <c r="E115" s="16"/>
      <c r="P115" s="123"/>
    </row>
    <row r="116">
      <c r="E116" s="16"/>
      <c r="P116" s="123"/>
    </row>
    <row r="117">
      <c r="E117" s="16"/>
      <c r="P117" s="123"/>
    </row>
    <row r="118">
      <c r="E118" s="16"/>
      <c r="P118" s="123"/>
    </row>
    <row r="119">
      <c r="E119" s="16"/>
      <c r="P119" s="123"/>
    </row>
    <row r="120">
      <c r="E120" s="16"/>
      <c r="P120" s="123"/>
    </row>
    <row r="121">
      <c r="E121" s="16"/>
      <c r="P121" s="123"/>
    </row>
    <row r="122">
      <c r="E122" s="16"/>
      <c r="P122" s="123"/>
    </row>
    <row r="123">
      <c r="E123" s="16"/>
      <c r="P123" s="123"/>
    </row>
    <row r="124">
      <c r="E124" s="16"/>
      <c r="P124" s="123"/>
    </row>
    <row r="125">
      <c r="E125" s="16"/>
      <c r="P125" s="123"/>
    </row>
    <row r="126">
      <c r="E126" s="16"/>
      <c r="P126" s="123"/>
    </row>
    <row r="127">
      <c r="E127" s="16"/>
      <c r="P127" s="123"/>
    </row>
    <row r="128">
      <c r="E128" s="16"/>
      <c r="P128" s="123"/>
    </row>
    <row r="129">
      <c r="E129" s="16"/>
      <c r="P129" s="123"/>
    </row>
    <row r="130">
      <c r="E130" s="16"/>
      <c r="P130" s="123"/>
    </row>
    <row r="131">
      <c r="E131" s="16"/>
      <c r="P131" s="123"/>
    </row>
    <row r="132">
      <c r="E132" s="16"/>
      <c r="P132" s="123"/>
    </row>
    <row r="133">
      <c r="E133" s="16"/>
      <c r="P133" s="123"/>
    </row>
    <row r="134">
      <c r="E134" s="16"/>
      <c r="P134" s="123"/>
    </row>
    <row r="135">
      <c r="E135" s="16"/>
      <c r="P135" s="123"/>
    </row>
    <row r="136">
      <c r="E136" s="16"/>
      <c r="P136" s="123"/>
    </row>
    <row r="137">
      <c r="E137" s="16"/>
      <c r="P137" s="123"/>
    </row>
    <row r="138">
      <c r="E138" s="16"/>
      <c r="P138" s="123"/>
    </row>
    <row r="139">
      <c r="E139" s="16"/>
      <c r="P139" s="123"/>
    </row>
    <row r="140">
      <c r="E140" s="16"/>
      <c r="P140" s="123"/>
    </row>
    <row r="141">
      <c r="E141" s="16"/>
      <c r="P141" s="123"/>
    </row>
    <row r="142">
      <c r="E142" s="16"/>
      <c r="P142" s="123"/>
    </row>
    <row r="143">
      <c r="E143" s="16"/>
      <c r="P143" s="123"/>
    </row>
    <row r="144">
      <c r="E144" s="16"/>
      <c r="P144" s="123"/>
    </row>
    <row r="145">
      <c r="E145" s="16"/>
      <c r="P145" s="123"/>
    </row>
    <row r="146">
      <c r="E146" s="16"/>
      <c r="P146" s="123"/>
    </row>
    <row r="147">
      <c r="E147" s="16"/>
      <c r="P147" s="123"/>
    </row>
    <row r="148">
      <c r="E148" s="16"/>
      <c r="P148" s="123"/>
    </row>
    <row r="149">
      <c r="E149" s="16"/>
      <c r="P149" s="123"/>
    </row>
    <row r="150">
      <c r="E150" s="16"/>
      <c r="P150" s="123"/>
    </row>
    <row r="151">
      <c r="E151" s="16"/>
      <c r="P151" s="123"/>
    </row>
    <row r="152">
      <c r="E152" s="16"/>
      <c r="P152" s="123"/>
    </row>
    <row r="153">
      <c r="E153" s="16"/>
      <c r="P153" s="123"/>
    </row>
    <row r="154">
      <c r="E154" s="16"/>
      <c r="P154" s="123"/>
    </row>
    <row r="155">
      <c r="E155" s="16"/>
      <c r="P155" s="123"/>
    </row>
    <row r="156">
      <c r="E156" s="16"/>
      <c r="P156" s="123"/>
    </row>
    <row r="157">
      <c r="E157" s="16"/>
      <c r="P157" s="123"/>
    </row>
    <row r="158">
      <c r="E158" s="16"/>
      <c r="P158" s="123"/>
    </row>
    <row r="159">
      <c r="E159" s="16"/>
      <c r="P159" s="123"/>
    </row>
    <row r="160">
      <c r="E160" s="16"/>
      <c r="P160" s="123"/>
    </row>
    <row r="161">
      <c r="E161" s="16"/>
      <c r="P161" s="123"/>
    </row>
    <row r="162">
      <c r="E162" s="16"/>
      <c r="P162" s="123"/>
    </row>
    <row r="163">
      <c r="E163" s="16"/>
      <c r="P163" s="123"/>
    </row>
    <row r="164">
      <c r="E164" s="16"/>
      <c r="P164" s="123"/>
    </row>
    <row r="165">
      <c r="E165" s="16"/>
      <c r="P165" s="123"/>
    </row>
    <row r="166">
      <c r="E166" s="16"/>
      <c r="P166" s="123"/>
    </row>
    <row r="167">
      <c r="E167" s="16"/>
      <c r="P167" s="123"/>
    </row>
    <row r="168">
      <c r="E168" s="16"/>
      <c r="P168" s="123"/>
    </row>
    <row r="169">
      <c r="E169" s="16"/>
      <c r="P169" s="123"/>
    </row>
    <row r="170">
      <c r="E170" s="16"/>
      <c r="P170" s="123"/>
    </row>
    <row r="171">
      <c r="E171" s="16"/>
      <c r="P171" s="123"/>
    </row>
    <row r="172">
      <c r="E172" s="16"/>
      <c r="P172" s="123"/>
    </row>
    <row r="173">
      <c r="E173" s="16"/>
      <c r="P173" s="123"/>
    </row>
    <row r="174">
      <c r="E174" s="16"/>
      <c r="P174" s="123"/>
    </row>
    <row r="175">
      <c r="E175" s="16"/>
      <c r="P175" s="123"/>
    </row>
    <row r="176">
      <c r="E176" s="16"/>
      <c r="P176" s="123"/>
    </row>
    <row r="177">
      <c r="E177" s="16"/>
      <c r="P177" s="123"/>
    </row>
    <row r="178">
      <c r="E178" s="16"/>
      <c r="P178" s="123"/>
    </row>
    <row r="179">
      <c r="E179" s="16"/>
      <c r="P179" s="123"/>
    </row>
    <row r="180">
      <c r="E180" s="16"/>
      <c r="P180" s="123"/>
    </row>
    <row r="181">
      <c r="E181" s="16"/>
      <c r="P181" s="123"/>
    </row>
    <row r="182">
      <c r="E182" s="16"/>
      <c r="P182" s="123"/>
    </row>
    <row r="183">
      <c r="E183" s="16"/>
      <c r="P183" s="123"/>
    </row>
    <row r="184">
      <c r="E184" s="16"/>
      <c r="P184" s="123"/>
    </row>
    <row r="185">
      <c r="E185" s="16"/>
      <c r="P185" s="123"/>
    </row>
    <row r="186">
      <c r="E186" s="16"/>
      <c r="P186" s="123"/>
    </row>
    <row r="187">
      <c r="E187" s="16"/>
      <c r="P187" s="123"/>
    </row>
    <row r="188">
      <c r="E188" s="16"/>
      <c r="P188" s="123"/>
    </row>
    <row r="189">
      <c r="E189" s="16"/>
      <c r="P189" s="123"/>
    </row>
    <row r="190">
      <c r="E190" s="16"/>
      <c r="P190" s="123"/>
    </row>
    <row r="191">
      <c r="E191" s="16"/>
      <c r="P191" s="123"/>
    </row>
    <row r="192">
      <c r="E192" s="16"/>
      <c r="P192" s="123"/>
    </row>
    <row r="193">
      <c r="E193" s="16"/>
      <c r="P193" s="123"/>
    </row>
    <row r="194">
      <c r="E194" s="16"/>
      <c r="P194" s="123"/>
    </row>
    <row r="195">
      <c r="E195" s="16"/>
      <c r="P195" s="123"/>
    </row>
    <row r="196">
      <c r="E196" s="16"/>
      <c r="P196" s="123"/>
    </row>
    <row r="197">
      <c r="E197" s="16"/>
      <c r="P197" s="123"/>
    </row>
    <row r="198">
      <c r="E198" s="16"/>
      <c r="P198" s="123"/>
    </row>
    <row r="199">
      <c r="E199" s="16"/>
      <c r="P199" s="123"/>
    </row>
    <row r="200">
      <c r="E200" s="16"/>
      <c r="P200" s="123"/>
    </row>
    <row r="201">
      <c r="E201" s="16"/>
      <c r="P201" s="123"/>
    </row>
    <row r="202">
      <c r="E202" s="16"/>
      <c r="P202" s="123"/>
    </row>
    <row r="203">
      <c r="E203" s="16"/>
      <c r="P203" s="123"/>
    </row>
    <row r="204">
      <c r="E204" s="16"/>
      <c r="P204" s="123"/>
    </row>
    <row r="205">
      <c r="E205" s="16"/>
      <c r="P205" s="123"/>
    </row>
    <row r="206">
      <c r="E206" s="16"/>
      <c r="P206" s="123"/>
    </row>
    <row r="207">
      <c r="E207" s="16"/>
      <c r="P207" s="123"/>
    </row>
    <row r="208">
      <c r="E208" s="16"/>
      <c r="P208" s="123"/>
    </row>
    <row r="209">
      <c r="E209" s="16"/>
      <c r="P209" s="123"/>
    </row>
    <row r="210">
      <c r="E210" s="16"/>
      <c r="P210" s="123"/>
    </row>
    <row r="211">
      <c r="E211" s="16"/>
      <c r="P211" s="123"/>
    </row>
    <row r="212">
      <c r="E212" s="16"/>
      <c r="P212" s="123"/>
    </row>
    <row r="213">
      <c r="E213" s="16"/>
      <c r="P213" s="123"/>
    </row>
    <row r="214">
      <c r="E214" s="16"/>
      <c r="P214" s="123"/>
    </row>
    <row r="215">
      <c r="E215" s="16"/>
      <c r="P215" s="123"/>
    </row>
    <row r="216">
      <c r="E216" s="16"/>
      <c r="P216" s="123"/>
    </row>
    <row r="217">
      <c r="E217" s="16"/>
      <c r="P217" s="123"/>
    </row>
    <row r="218">
      <c r="E218" s="16"/>
      <c r="P218" s="123"/>
    </row>
    <row r="219">
      <c r="E219" s="16"/>
      <c r="P219" s="123"/>
    </row>
    <row r="220">
      <c r="E220" s="16"/>
      <c r="P220" s="123"/>
    </row>
    <row r="221">
      <c r="E221" s="16"/>
      <c r="P221" s="123"/>
    </row>
    <row r="222">
      <c r="E222" s="16"/>
      <c r="P222" s="123"/>
    </row>
    <row r="223">
      <c r="E223" s="16"/>
      <c r="P223" s="123"/>
    </row>
    <row r="224">
      <c r="E224" s="16"/>
      <c r="P224" s="123"/>
    </row>
    <row r="225">
      <c r="E225" s="16"/>
      <c r="P225" s="123"/>
    </row>
    <row r="226">
      <c r="E226" s="16"/>
      <c r="P226" s="123"/>
    </row>
    <row r="227">
      <c r="E227" s="16"/>
      <c r="P227" s="123"/>
    </row>
    <row r="228">
      <c r="E228" s="16"/>
      <c r="P228" s="123"/>
    </row>
    <row r="229">
      <c r="E229" s="16"/>
      <c r="P229" s="123"/>
    </row>
    <row r="230">
      <c r="E230" s="16"/>
      <c r="P230" s="123"/>
    </row>
    <row r="231">
      <c r="E231" s="16"/>
      <c r="P231" s="123"/>
    </row>
    <row r="232">
      <c r="E232" s="16"/>
      <c r="P232" s="123"/>
    </row>
    <row r="233">
      <c r="E233" s="16"/>
      <c r="P233" s="123"/>
    </row>
    <row r="234">
      <c r="E234" s="16"/>
      <c r="P234" s="123"/>
    </row>
    <row r="235">
      <c r="E235" s="16"/>
      <c r="P235" s="123"/>
    </row>
    <row r="236">
      <c r="E236" s="16"/>
      <c r="P236" s="123"/>
    </row>
    <row r="237">
      <c r="E237" s="16"/>
      <c r="P237" s="123"/>
    </row>
    <row r="238">
      <c r="E238" s="16"/>
      <c r="P238" s="123"/>
    </row>
    <row r="239">
      <c r="E239" s="16"/>
      <c r="P239" s="123"/>
    </row>
    <row r="240">
      <c r="E240" s="16"/>
      <c r="P240" s="123"/>
    </row>
    <row r="241">
      <c r="E241" s="16"/>
      <c r="P241" s="123"/>
    </row>
    <row r="242">
      <c r="E242" s="16"/>
      <c r="P242" s="123"/>
    </row>
    <row r="243">
      <c r="E243" s="16"/>
      <c r="P243" s="123"/>
    </row>
    <row r="244">
      <c r="E244" s="16"/>
      <c r="P244" s="123"/>
    </row>
    <row r="245">
      <c r="E245" s="16"/>
      <c r="P245" s="123"/>
    </row>
    <row r="246">
      <c r="E246" s="16"/>
      <c r="P246" s="123"/>
    </row>
    <row r="247">
      <c r="E247" s="16"/>
      <c r="P247" s="123"/>
    </row>
    <row r="248">
      <c r="E248" s="16"/>
      <c r="P248" s="123"/>
    </row>
    <row r="249">
      <c r="E249" s="16"/>
      <c r="P249" s="123"/>
    </row>
    <row r="250">
      <c r="E250" s="16"/>
      <c r="P250" s="123"/>
    </row>
    <row r="251">
      <c r="E251" s="16"/>
      <c r="P251" s="123"/>
    </row>
    <row r="252">
      <c r="E252" s="16"/>
      <c r="P252" s="123"/>
    </row>
    <row r="253">
      <c r="E253" s="16"/>
      <c r="P253" s="123"/>
    </row>
    <row r="254">
      <c r="E254" s="16"/>
      <c r="P254" s="123"/>
    </row>
    <row r="255">
      <c r="E255" s="16"/>
      <c r="P255" s="123"/>
    </row>
    <row r="256">
      <c r="E256" s="16"/>
      <c r="P256" s="123"/>
    </row>
    <row r="257">
      <c r="E257" s="16"/>
      <c r="P257" s="123"/>
    </row>
    <row r="258">
      <c r="E258" s="16"/>
      <c r="P258" s="123"/>
    </row>
    <row r="259">
      <c r="E259" s="16"/>
      <c r="P259" s="123"/>
    </row>
    <row r="260">
      <c r="E260" s="16"/>
      <c r="P260" s="123"/>
    </row>
    <row r="261">
      <c r="E261" s="16"/>
      <c r="P261" s="123"/>
    </row>
    <row r="262">
      <c r="E262" s="16"/>
      <c r="P262" s="123"/>
    </row>
    <row r="263">
      <c r="E263" s="16"/>
      <c r="P263" s="123"/>
    </row>
    <row r="264">
      <c r="E264" s="16"/>
      <c r="P264" s="123"/>
    </row>
    <row r="265">
      <c r="E265" s="16"/>
      <c r="P265" s="123"/>
    </row>
    <row r="266">
      <c r="E266" s="16"/>
      <c r="P266" s="123"/>
    </row>
    <row r="267">
      <c r="E267" s="16"/>
      <c r="P267" s="123"/>
    </row>
    <row r="268">
      <c r="E268" s="16"/>
      <c r="P268" s="123"/>
    </row>
    <row r="269">
      <c r="E269" s="16"/>
      <c r="P269" s="123"/>
    </row>
    <row r="270">
      <c r="E270" s="16"/>
      <c r="P270" s="123"/>
    </row>
    <row r="271">
      <c r="E271" s="16"/>
      <c r="P271" s="123"/>
    </row>
    <row r="272">
      <c r="E272" s="16"/>
      <c r="P272" s="123"/>
    </row>
    <row r="273">
      <c r="E273" s="16"/>
      <c r="P273" s="123"/>
    </row>
    <row r="274">
      <c r="E274" s="16"/>
      <c r="P274" s="123"/>
    </row>
    <row r="275">
      <c r="E275" s="16"/>
      <c r="P275" s="123"/>
    </row>
    <row r="276">
      <c r="E276" s="16"/>
      <c r="P276" s="123"/>
    </row>
    <row r="277">
      <c r="E277" s="16"/>
      <c r="P277" s="123"/>
    </row>
    <row r="278">
      <c r="E278" s="16"/>
      <c r="P278" s="123"/>
    </row>
    <row r="279">
      <c r="E279" s="16"/>
      <c r="P279" s="123"/>
    </row>
    <row r="280">
      <c r="E280" s="16"/>
      <c r="P280" s="123"/>
    </row>
    <row r="281">
      <c r="E281" s="16"/>
      <c r="P281" s="123"/>
    </row>
    <row r="282">
      <c r="E282" s="16"/>
      <c r="P282" s="123"/>
    </row>
    <row r="283">
      <c r="E283" s="16"/>
      <c r="P283" s="123"/>
    </row>
    <row r="284">
      <c r="E284" s="16"/>
      <c r="P284" s="123"/>
    </row>
    <row r="285">
      <c r="E285" s="16"/>
      <c r="P285" s="123"/>
    </row>
    <row r="286">
      <c r="E286" s="16"/>
      <c r="P286" s="123"/>
    </row>
    <row r="287">
      <c r="E287" s="16"/>
      <c r="P287" s="123"/>
    </row>
    <row r="288">
      <c r="E288" s="16"/>
      <c r="P288" s="123"/>
    </row>
    <row r="289">
      <c r="E289" s="16"/>
      <c r="P289" s="123"/>
    </row>
    <row r="290">
      <c r="E290" s="16"/>
      <c r="P290" s="123"/>
    </row>
    <row r="291">
      <c r="E291" s="16"/>
      <c r="P291" s="123"/>
    </row>
    <row r="292">
      <c r="E292" s="16"/>
      <c r="P292" s="123"/>
    </row>
    <row r="293">
      <c r="E293" s="16"/>
      <c r="P293" s="123"/>
    </row>
    <row r="294">
      <c r="E294" s="16"/>
      <c r="P294" s="123"/>
    </row>
    <row r="295">
      <c r="E295" s="16"/>
      <c r="P295" s="123"/>
    </row>
    <row r="296">
      <c r="E296" s="16"/>
      <c r="P296" s="123"/>
    </row>
    <row r="297">
      <c r="E297" s="16"/>
      <c r="P297" s="123"/>
    </row>
    <row r="298">
      <c r="E298" s="16"/>
      <c r="P298" s="123"/>
    </row>
    <row r="299">
      <c r="E299" s="16"/>
      <c r="P299" s="123"/>
    </row>
    <row r="300">
      <c r="E300" s="16"/>
      <c r="P300" s="123"/>
    </row>
    <row r="301">
      <c r="E301" s="16"/>
      <c r="P301" s="123"/>
    </row>
    <row r="302">
      <c r="E302" s="16"/>
      <c r="P302" s="123"/>
    </row>
    <row r="303">
      <c r="E303" s="16"/>
      <c r="P303" s="123"/>
    </row>
    <row r="304">
      <c r="E304" s="16"/>
      <c r="P304" s="123"/>
    </row>
    <row r="305">
      <c r="E305" s="16"/>
      <c r="P305" s="123"/>
    </row>
    <row r="306">
      <c r="E306" s="16"/>
      <c r="P306" s="123"/>
    </row>
    <row r="307">
      <c r="E307" s="16"/>
      <c r="P307" s="123"/>
    </row>
    <row r="308">
      <c r="E308" s="16"/>
      <c r="P308" s="123"/>
    </row>
    <row r="309">
      <c r="E309" s="16"/>
      <c r="P309" s="123"/>
    </row>
    <row r="310">
      <c r="E310" s="16"/>
      <c r="P310" s="123"/>
    </row>
    <row r="311">
      <c r="E311" s="16"/>
      <c r="P311" s="123"/>
    </row>
    <row r="312">
      <c r="E312" s="16"/>
      <c r="P312" s="123"/>
    </row>
    <row r="313">
      <c r="E313" s="16"/>
      <c r="P313" s="123"/>
    </row>
    <row r="314">
      <c r="E314" s="16"/>
      <c r="P314" s="123"/>
    </row>
    <row r="315">
      <c r="E315" s="16"/>
      <c r="P315" s="123"/>
    </row>
    <row r="316">
      <c r="E316" s="16"/>
      <c r="P316" s="123"/>
    </row>
    <row r="317">
      <c r="E317" s="16"/>
      <c r="P317" s="123"/>
    </row>
    <row r="318">
      <c r="E318" s="16"/>
      <c r="P318" s="123"/>
    </row>
    <row r="319">
      <c r="E319" s="16"/>
      <c r="P319" s="123"/>
    </row>
    <row r="320">
      <c r="E320" s="16"/>
      <c r="P320" s="123"/>
    </row>
    <row r="321">
      <c r="E321" s="16"/>
      <c r="P321" s="123"/>
    </row>
    <row r="322">
      <c r="E322" s="16"/>
      <c r="P322" s="123"/>
    </row>
    <row r="323">
      <c r="E323" s="16"/>
      <c r="P323" s="123"/>
    </row>
    <row r="324">
      <c r="E324" s="16"/>
      <c r="P324" s="123"/>
    </row>
    <row r="325">
      <c r="E325" s="16"/>
      <c r="P325" s="123"/>
    </row>
    <row r="326">
      <c r="E326" s="16"/>
      <c r="P326" s="123"/>
    </row>
    <row r="327">
      <c r="E327" s="16"/>
      <c r="P327" s="123"/>
    </row>
    <row r="328">
      <c r="E328" s="16"/>
      <c r="P328" s="123"/>
    </row>
    <row r="329">
      <c r="E329" s="16"/>
      <c r="P329" s="123"/>
    </row>
    <row r="330">
      <c r="E330" s="16"/>
      <c r="P330" s="123"/>
    </row>
    <row r="331">
      <c r="E331" s="16"/>
      <c r="P331" s="123"/>
    </row>
    <row r="332">
      <c r="E332" s="16"/>
      <c r="P332" s="123"/>
    </row>
    <row r="333">
      <c r="E333" s="16"/>
      <c r="P333" s="123"/>
    </row>
    <row r="334">
      <c r="E334" s="16"/>
      <c r="P334" s="123"/>
    </row>
    <row r="335">
      <c r="E335" s="16"/>
      <c r="P335" s="123"/>
    </row>
    <row r="336">
      <c r="E336" s="16"/>
      <c r="P336" s="123"/>
    </row>
    <row r="337">
      <c r="E337" s="16"/>
      <c r="P337" s="123"/>
    </row>
    <row r="338">
      <c r="E338" s="16"/>
      <c r="P338" s="123"/>
    </row>
    <row r="339">
      <c r="E339" s="16"/>
      <c r="P339" s="123"/>
    </row>
    <row r="340">
      <c r="E340" s="16"/>
      <c r="P340" s="123"/>
    </row>
    <row r="341">
      <c r="E341" s="16"/>
      <c r="P341" s="123"/>
    </row>
    <row r="342">
      <c r="E342" s="16"/>
      <c r="P342" s="123"/>
    </row>
    <row r="343">
      <c r="E343" s="16"/>
      <c r="P343" s="123"/>
    </row>
    <row r="344">
      <c r="E344" s="16"/>
      <c r="P344" s="123"/>
    </row>
    <row r="345">
      <c r="E345" s="16"/>
      <c r="P345" s="123"/>
    </row>
    <row r="346">
      <c r="E346" s="16"/>
      <c r="P346" s="123"/>
    </row>
    <row r="347">
      <c r="E347" s="16"/>
      <c r="P347" s="123"/>
    </row>
    <row r="348">
      <c r="E348" s="16"/>
      <c r="P348" s="123"/>
    </row>
    <row r="349">
      <c r="E349" s="16"/>
      <c r="P349" s="123"/>
    </row>
    <row r="350">
      <c r="E350" s="16"/>
      <c r="P350" s="123"/>
    </row>
    <row r="351">
      <c r="E351" s="16"/>
      <c r="P351" s="123"/>
    </row>
    <row r="352">
      <c r="E352" s="16"/>
      <c r="P352" s="123"/>
    </row>
    <row r="353">
      <c r="E353" s="16"/>
      <c r="P353" s="123"/>
    </row>
    <row r="354">
      <c r="E354" s="16"/>
      <c r="P354" s="123"/>
    </row>
    <row r="355">
      <c r="E355" s="16"/>
      <c r="P355" s="123"/>
    </row>
    <row r="356">
      <c r="E356" s="16"/>
      <c r="P356" s="123"/>
    </row>
    <row r="357">
      <c r="E357" s="16"/>
      <c r="P357" s="123"/>
    </row>
    <row r="358">
      <c r="E358" s="16"/>
      <c r="P358" s="123"/>
    </row>
    <row r="359">
      <c r="E359" s="16"/>
      <c r="P359" s="123"/>
    </row>
    <row r="360">
      <c r="E360" s="16"/>
      <c r="P360" s="123"/>
    </row>
    <row r="361">
      <c r="E361" s="16"/>
      <c r="P361" s="123"/>
    </row>
    <row r="362">
      <c r="E362" s="16"/>
      <c r="P362" s="123"/>
    </row>
    <row r="363">
      <c r="E363" s="16"/>
      <c r="P363" s="123"/>
    </row>
    <row r="364">
      <c r="E364" s="16"/>
      <c r="P364" s="123"/>
    </row>
    <row r="365">
      <c r="E365" s="16"/>
      <c r="P365" s="123"/>
    </row>
    <row r="366">
      <c r="E366" s="16"/>
      <c r="P366" s="123"/>
    </row>
    <row r="367">
      <c r="E367" s="16"/>
      <c r="P367" s="123"/>
    </row>
    <row r="368">
      <c r="E368" s="16"/>
      <c r="P368" s="123"/>
    </row>
    <row r="369">
      <c r="E369" s="16"/>
      <c r="P369" s="123"/>
    </row>
    <row r="370">
      <c r="E370" s="16"/>
      <c r="P370" s="123"/>
    </row>
    <row r="371">
      <c r="E371" s="16"/>
      <c r="P371" s="123"/>
    </row>
    <row r="372">
      <c r="E372" s="16"/>
      <c r="P372" s="123"/>
    </row>
    <row r="373">
      <c r="E373" s="16"/>
      <c r="P373" s="123"/>
    </row>
    <row r="374">
      <c r="E374" s="16"/>
      <c r="P374" s="123"/>
    </row>
    <row r="375">
      <c r="E375" s="16"/>
      <c r="P375" s="123"/>
    </row>
    <row r="376">
      <c r="E376" s="16"/>
      <c r="P376" s="123"/>
    </row>
    <row r="377">
      <c r="E377" s="16"/>
      <c r="P377" s="123"/>
    </row>
    <row r="378">
      <c r="E378" s="16"/>
      <c r="P378" s="123"/>
    </row>
    <row r="379">
      <c r="E379" s="16"/>
      <c r="P379" s="123"/>
    </row>
    <row r="380">
      <c r="E380" s="16"/>
      <c r="P380" s="123"/>
    </row>
    <row r="381">
      <c r="E381" s="16"/>
      <c r="P381" s="123"/>
    </row>
    <row r="382">
      <c r="E382" s="16"/>
      <c r="P382" s="123"/>
    </row>
    <row r="383">
      <c r="E383" s="16"/>
      <c r="P383" s="123"/>
    </row>
    <row r="384">
      <c r="E384" s="16"/>
      <c r="P384" s="123"/>
    </row>
    <row r="385">
      <c r="E385" s="16"/>
      <c r="P385" s="123"/>
    </row>
    <row r="386">
      <c r="E386" s="16"/>
      <c r="P386" s="123"/>
    </row>
    <row r="387">
      <c r="E387" s="16"/>
      <c r="P387" s="123"/>
    </row>
    <row r="388">
      <c r="E388" s="16"/>
      <c r="P388" s="123"/>
    </row>
    <row r="389">
      <c r="E389" s="16"/>
      <c r="P389" s="123"/>
    </row>
    <row r="390">
      <c r="E390" s="16"/>
      <c r="P390" s="123"/>
    </row>
    <row r="391">
      <c r="E391" s="16"/>
      <c r="P391" s="123"/>
    </row>
    <row r="392">
      <c r="E392" s="16"/>
      <c r="P392" s="123"/>
    </row>
    <row r="393">
      <c r="E393" s="16"/>
      <c r="P393" s="123"/>
    </row>
    <row r="394">
      <c r="E394" s="16"/>
      <c r="P394" s="123"/>
    </row>
    <row r="395">
      <c r="E395" s="16"/>
      <c r="P395" s="123"/>
    </row>
    <row r="396">
      <c r="E396" s="16"/>
      <c r="P396" s="123"/>
    </row>
    <row r="397">
      <c r="E397" s="16"/>
      <c r="P397" s="123"/>
    </row>
    <row r="398">
      <c r="E398" s="16"/>
      <c r="P398" s="123"/>
    </row>
    <row r="399">
      <c r="E399" s="16"/>
      <c r="P399" s="123"/>
    </row>
    <row r="400">
      <c r="E400" s="16"/>
      <c r="P400" s="123"/>
    </row>
    <row r="401">
      <c r="E401" s="16"/>
      <c r="P401" s="123"/>
    </row>
    <row r="402">
      <c r="E402" s="16"/>
      <c r="P402" s="123"/>
    </row>
    <row r="403">
      <c r="E403" s="16"/>
      <c r="P403" s="123"/>
    </row>
    <row r="404">
      <c r="E404" s="16"/>
      <c r="P404" s="123"/>
    </row>
    <row r="405">
      <c r="E405" s="16"/>
      <c r="P405" s="123"/>
    </row>
    <row r="406">
      <c r="E406" s="16"/>
      <c r="P406" s="123"/>
    </row>
    <row r="407">
      <c r="E407" s="16"/>
      <c r="P407" s="123"/>
    </row>
    <row r="408">
      <c r="E408" s="16"/>
      <c r="P408" s="123"/>
    </row>
    <row r="409">
      <c r="E409" s="16"/>
      <c r="P409" s="123"/>
    </row>
    <row r="410">
      <c r="E410" s="16"/>
      <c r="P410" s="123"/>
    </row>
    <row r="411">
      <c r="E411" s="16"/>
      <c r="P411" s="123"/>
    </row>
    <row r="412">
      <c r="E412" s="16"/>
      <c r="P412" s="123"/>
    </row>
    <row r="413">
      <c r="E413" s="16"/>
      <c r="P413" s="123"/>
    </row>
    <row r="414">
      <c r="E414" s="16"/>
      <c r="P414" s="123"/>
    </row>
    <row r="415">
      <c r="E415" s="16"/>
      <c r="P415" s="123"/>
    </row>
    <row r="416">
      <c r="E416" s="16"/>
      <c r="P416" s="123"/>
    </row>
    <row r="417">
      <c r="E417" s="16"/>
      <c r="P417" s="123"/>
    </row>
    <row r="418">
      <c r="E418" s="16"/>
      <c r="P418" s="123"/>
    </row>
    <row r="419">
      <c r="E419" s="16"/>
      <c r="P419" s="123"/>
    </row>
    <row r="420">
      <c r="E420" s="16"/>
      <c r="P420" s="123"/>
    </row>
    <row r="421">
      <c r="E421" s="16"/>
      <c r="P421" s="123"/>
    </row>
    <row r="422">
      <c r="E422" s="16"/>
      <c r="P422" s="123"/>
    </row>
    <row r="423">
      <c r="E423" s="16"/>
      <c r="P423" s="123"/>
    </row>
    <row r="424">
      <c r="E424" s="16"/>
      <c r="P424" s="123"/>
    </row>
    <row r="425">
      <c r="E425" s="16"/>
      <c r="P425" s="123"/>
    </row>
    <row r="426">
      <c r="E426" s="16"/>
      <c r="P426" s="123"/>
    </row>
    <row r="427">
      <c r="E427" s="16"/>
      <c r="P427" s="123"/>
    </row>
    <row r="428">
      <c r="E428" s="16"/>
      <c r="P428" s="123"/>
    </row>
    <row r="429">
      <c r="E429" s="16"/>
      <c r="P429" s="123"/>
    </row>
    <row r="430">
      <c r="E430" s="16"/>
      <c r="P430" s="123"/>
    </row>
    <row r="431">
      <c r="E431" s="16"/>
      <c r="P431" s="123"/>
    </row>
    <row r="432">
      <c r="E432" s="16"/>
      <c r="P432" s="123"/>
    </row>
    <row r="433">
      <c r="E433" s="16"/>
      <c r="P433" s="123"/>
    </row>
    <row r="434">
      <c r="E434" s="16"/>
      <c r="P434" s="123"/>
    </row>
    <row r="435">
      <c r="E435" s="16"/>
      <c r="P435" s="123"/>
    </row>
    <row r="436">
      <c r="E436" s="16"/>
      <c r="P436" s="123"/>
    </row>
    <row r="437">
      <c r="E437" s="16"/>
      <c r="P437" s="123"/>
    </row>
    <row r="438">
      <c r="E438" s="16"/>
      <c r="P438" s="123"/>
    </row>
    <row r="439">
      <c r="E439" s="16"/>
      <c r="P439" s="123"/>
    </row>
    <row r="440">
      <c r="E440" s="16"/>
      <c r="P440" s="123"/>
    </row>
    <row r="441">
      <c r="E441" s="16"/>
      <c r="P441" s="123"/>
    </row>
    <row r="442">
      <c r="E442" s="16"/>
      <c r="P442" s="123"/>
    </row>
    <row r="443">
      <c r="E443" s="16"/>
      <c r="P443" s="123"/>
    </row>
    <row r="444">
      <c r="E444" s="16"/>
      <c r="P444" s="123"/>
    </row>
    <row r="445">
      <c r="E445" s="16"/>
      <c r="P445" s="123"/>
    </row>
    <row r="446">
      <c r="E446" s="16"/>
      <c r="P446" s="123"/>
    </row>
    <row r="447">
      <c r="E447" s="16"/>
      <c r="P447" s="123"/>
    </row>
    <row r="448">
      <c r="E448" s="16"/>
      <c r="P448" s="123"/>
    </row>
    <row r="449">
      <c r="E449" s="16"/>
      <c r="P449" s="123"/>
    </row>
    <row r="450">
      <c r="E450" s="16"/>
      <c r="P450" s="123"/>
    </row>
    <row r="451">
      <c r="E451" s="16"/>
      <c r="P451" s="123"/>
    </row>
    <row r="452">
      <c r="E452" s="16"/>
      <c r="P452" s="123"/>
    </row>
    <row r="453">
      <c r="E453" s="16"/>
      <c r="P453" s="123"/>
    </row>
    <row r="454">
      <c r="E454" s="16"/>
      <c r="P454" s="123"/>
    </row>
    <row r="455">
      <c r="E455" s="16"/>
      <c r="P455" s="123"/>
    </row>
    <row r="456">
      <c r="E456" s="16"/>
      <c r="P456" s="123"/>
    </row>
    <row r="457">
      <c r="E457" s="16"/>
      <c r="P457" s="123"/>
    </row>
    <row r="458">
      <c r="E458" s="16"/>
      <c r="P458" s="123"/>
    </row>
    <row r="459">
      <c r="E459" s="16"/>
      <c r="P459" s="123"/>
    </row>
    <row r="460">
      <c r="E460" s="16"/>
      <c r="P460" s="123"/>
    </row>
    <row r="461">
      <c r="E461" s="16"/>
      <c r="P461" s="123"/>
    </row>
    <row r="462">
      <c r="E462" s="16"/>
      <c r="P462" s="123"/>
    </row>
    <row r="463">
      <c r="E463" s="16"/>
      <c r="P463" s="123"/>
    </row>
    <row r="464">
      <c r="E464" s="16"/>
      <c r="P464" s="123"/>
    </row>
    <row r="465">
      <c r="E465" s="16"/>
      <c r="P465" s="123"/>
    </row>
    <row r="466">
      <c r="E466" s="16"/>
      <c r="P466" s="123"/>
    </row>
    <row r="467">
      <c r="E467" s="16"/>
      <c r="P467" s="123"/>
    </row>
    <row r="468">
      <c r="E468" s="16"/>
      <c r="P468" s="123"/>
    </row>
    <row r="469">
      <c r="E469" s="16"/>
      <c r="P469" s="123"/>
    </row>
    <row r="470">
      <c r="E470" s="16"/>
      <c r="P470" s="123"/>
    </row>
    <row r="471">
      <c r="E471" s="16"/>
      <c r="P471" s="123"/>
    </row>
    <row r="472">
      <c r="E472" s="16"/>
      <c r="P472" s="123"/>
    </row>
    <row r="473">
      <c r="E473" s="16"/>
      <c r="P473" s="123"/>
    </row>
    <row r="474">
      <c r="E474" s="16"/>
      <c r="P474" s="123"/>
    </row>
    <row r="475">
      <c r="E475" s="16"/>
      <c r="P475" s="123"/>
    </row>
    <row r="476">
      <c r="E476" s="16"/>
      <c r="P476" s="123"/>
    </row>
    <row r="477">
      <c r="E477" s="16"/>
      <c r="P477" s="123"/>
    </row>
    <row r="478">
      <c r="E478" s="16"/>
      <c r="P478" s="123"/>
    </row>
    <row r="479">
      <c r="E479" s="16"/>
      <c r="P479" s="123"/>
    </row>
    <row r="480">
      <c r="E480" s="16"/>
      <c r="P480" s="123"/>
    </row>
    <row r="481">
      <c r="E481" s="16"/>
      <c r="P481" s="123"/>
    </row>
    <row r="482">
      <c r="E482" s="16"/>
      <c r="P482" s="123"/>
    </row>
    <row r="483">
      <c r="E483" s="16"/>
      <c r="P483" s="123"/>
    </row>
    <row r="484">
      <c r="E484" s="16"/>
      <c r="P484" s="123"/>
    </row>
    <row r="485">
      <c r="E485" s="16"/>
      <c r="P485" s="123"/>
    </row>
    <row r="486">
      <c r="E486" s="16"/>
      <c r="P486" s="123"/>
    </row>
    <row r="487">
      <c r="E487" s="16"/>
      <c r="P487" s="123"/>
    </row>
    <row r="488">
      <c r="E488" s="16"/>
      <c r="P488" s="123"/>
    </row>
    <row r="489">
      <c r="E489" s="16"/>
      <c r="P489" s="123"/>
    </row>
    <row r="490">
      <c r="E490" s="16"/>
      <c r="P490" s="123"/>
    </row>
    <row r="491">
      <c r="E491" s="16"/>
      <c r="P491" s="123"/>
    </row>
    <row r="492">
      <c r="E492" s="16"/>
      <c r="P492" s="123"/>
    </row>
    <row r="493">
      <c r="E493" s="16"/>
      <c r="P493" s="123"/>
    </row>
    <row r="494">
      <c r="E494" s="16"/>
      <c r="P494" s="123"/>
    </row>
    <row r="495">
      <c r="E495" s="16"/>
      <c r="P495" s="123"/>
    </row>
    <row r="496">
      <c r="E496" s="16"/>
      <c r="P496" s="123"/>
    </row>
    <row r="497">
      <c r="E497" s="16"/>
      <c r="P497" s="123"/>
    </row>
    <row r="498">
      <c r="E498" s="16"/>
      <c r="P498" s="123"/>
    </row>
    <row r="499">
      <c r="E499" s="16"/>
      <c r="P499" s="123"/>
    </row>
    <row r="500">
      <c r="E500" s="16"/>
      <c r="P500" s="123"/>
    </row>
    <row r="501">
      <c r="E501" s="16"/>
      <c r="P501" s="123"/>
    </row>
    <row r="502">
      <c r="E502" s="16"/>
      <c r="P502" s="123"/>
    </row>
    <row r="503">
      <c r="E503" s="16"/>
      <c r="P503" s="123"/>
    </row>
    <row r="504">
      <c r="E504" s="16"/>
      <c r="P504" s="123"/>
    </row>
    <row r="505">
      <c r="E505" s="16"/>
      <c r="P505" s="123"/>
    </row>
    <row r="506">
      <c r="E506" s="16"/>
      <c r="P506" s="123"/>
    </row>
    <row r="507">
      <c r="E507" s="16"/>
      <c r="P507" s="123"/>
    </row>
    <row r="508">
      <c r="E508" s="16"/>
      <c r="P508" s="123"/>
    </row>
    <row r="509">
      <c r="E509" s="16"/>
      <c r="P509" s="123"/>
    </row>
    <row r="510">
      <c r="E510" s="16"/>
      <c r="P510" s="123"/>
    </row>
    <row r="511">
      <c r="E511" s="16"/>
      <c r="P511" s="123"/>
    </row>
    <row r="512">
      <c r="E512" s="16"/>
      <c r="P512" s="123"/>
    </row>
    <row r="513">
      <c r="E513" s="16"/>
      <c r="P513" s="123"/>
    </row>
    <row r="514">
      <c r="E514" s="16"/>
      <c r="P514" s="123"/>
    </row>
    <row r="515">
      <c r="E515" s="16"/>
      <c r="P515" s="123"/>
    </row>
    <row r="516">
      <c r="E516" s="16"/>
      <c r="P516" s="123"/>
    </row>
    <row r="517">
      <c r="E517" s="16"/>
      <c r="P517" s="123"/>
    </row>
    <row r="518">
      <c r="E518" s="16"/>
      <c r="P518" s="123"/>
    </row>
    <row r="519">
      <c r="E519" s="16"/>
      <c r="P519" s="123"/>
    </row>
    <row r="520">
      <c r="E520" s="16"/>
      <c r="P520" s="123"/>
    </row>
    <row r="521">
      <c r="E521" s="16"/>
      <c r="P521" s="123"/>
    </row>
    <row r="522">
      <c r="E522" s="16"/>
      <c r="P522" s="123"/>
    </row>
    <row r="523">
      <c r="E523" s="16"/>
      <c r="P523" s="123"/>
    </row>
    <row r="524">
      <c r="E524" s="16"/>
      <c r="P524" s="123"/>
    </row>
    <row r="525">
      <c r="E525" s="16"/>
      <c r="P525" s="123"/>
    </row>
    <row r="526">
      <c r="E526" s="16"/>
      <c r="P526" s="123"/>
    </row>
    <row r="527">
      <c r="E527" s="16"/>
      <c r="P527" s="123"/>
    </row>
    <row r="528">
      <c r="E528" s="16"/>
      <c r="P528" s="123"/>
    </row>
    <row r="529">
      <c r="E529" s="16"/>
      <c r="P529" s="123"/>
    </row>
    <row r="530">
      <c r="E530" s="16"/>
      <c r="P530" s="123"/>
    </row>
    <row r="531">
      <c r="E531" s="16"/>
      <c r="P531" s="123"/>
    </row>
    <row r="532">
      <c r="E532" s="16"/>
      <c r="P532" s="123"/>
    </row>
    <row r="533">
      <c r="E533" s="16"/>
      <c r="P533" s="123"/>
    </row>
    <row r="534">
      <c r="E534" s="16"/>
      <c r="P534" s="123"/>
    </row>
    <row r="535">
      <c r="E535" s="16"/>
      <c r="P535" s="123"/>
    </row>
    <row r="536">
      <c r="E536" s="16"/>
      <c r="P536" s="123"/>
    </row>
    <row r="537">
      <c r="E537" s="16"/>
      <c r="P537" s="123"/>
    </row>
    <row r="538">
      <c r="E538" s="16"/>
      <c r="P538" s="123"/>
    </row>
    <row r="539">
      <c r="E539" s="16"/>
      <c r="P539" s="123"/>
    </row>
    <row r="540">
      <c r="E540" s="16"/>
      <c r="P540" s="123"/>
    </row>
    <row r="541">
      <c r="E541" s="16"/>
      <c r="P541" s="123"/>
    </row>
    <row r="542">
      <c r="E542" s="16"/>
      <c r="P542" s="123"/>
    </row>
    <row r="543">
      <c r="E543" s="16"/>
      <c r="P543" s="123"/>
    </row>
    <row r="544">
      <c r="E544" s="16"/>
      <c r="P544" s="123"/>
    </row>
    <row r="545">
      <c r="E545" s="16"/>
      <c r="P545" s="123"/>
    </row>
    <row r="546">
      <c r="E546" s="16"/>
      <c r="P546" s="123"/>
    </row>
    <row r="547">
      <c r="E547" s="16"/>
      <c r="P547" s="123"/>
    </row>
    <row r="548">
      <c r="E548" s="16"/>
      <c r="P548" s="123"/>
    </row>
    <row r="549">
      <c r="E549" s="16"/>
      <c r="P549" s="123"/>
    </row>
    <row r="550">
      <c r="E550" s="16"/>
      <c r="P550" s="123"/>
    </row>
    <row r="551">
      <c r="E551" s="16"/>
      <c r="P551" s="123"/>
    </row>
    <row r="552">
      <c r="E552" s="16"/>
      <c r="P552" s="123"/>
    </row>
    <row r="553">
      <c r="E553" s="16"/>
      <c r="P553" s="123"/>
    </row>
    <row r="554">
      <c r="E554" s="16"/>
      <c r="P554" s="123"/>
    </row>
    <row r="555">
      <c r="E555" s="16"/>
      <c r="P555" s="123"/>
    </row>
    <row r="556">
      <c r="E556" s="16"/>
      <c r="P556" s="123"/>
    </row>
    <row r="557">
      <c r="E557" s="16"/>
      <c r="P557" s="123"/>
    </row>
    <row r="558">
      <c r="E558" s="16"/>
      <c r="P558" s="123"/>
    </row>
    <row r="559">
      <c r="E559" s="16"/>
      <c r="P559" s="123"/>
    </row>
    <row r="560">
      <c r="E560" s="16"/>
      <c r="P560" s="123"/>
    </row>
    <row r="561">
      <c r="E561" s="16"/>
      <c r="P561" s="123"/>
    </row>
    <row r="562">
      <c r="E562" s="16"/>
      <c r="P562" s="123"/>
    </row>
    <row r="563">
      <c r="E563" s="16"/>
      <c r="P563" s="123"/>
    </row>
    <row r="564">
      <c r="E564" s="16"/>
      <c r="P564" s="123"/>
    </row>
    <row r="565">
      <c r="E565" s="16"/>
      <c r="P565" s="123"/>
    </row>
    <row r="566">
      <c r="E566" s="16"/>
      <c r="P566" s="123"/>
    </row>
    <row r="567">
      <c r="E567" s="16"/>
      <c r="P567" s="123"/>
    </row>
    <row r="568">
      <c r="E568" s="16"/>
      <c r="P568" s="123"/>
    </row>
    <row r="569">
      <c r="E569" s="16"/>
      <c r="P569" s="123"/>
    </row>
    <row r="570">
      <c r="E570" s="16"/>
      <c r="P570" s="123"/>
    </row>
    <row r="571">
      <c r="E571" s="16"/>
      <c r="P571" s="123"/>
    </row>
    <row r="572">
      <c r="E572" s="16"/>
      <c r="P572" s="123"/>
    </row>
    <row r="573">
      <c r="E573" s="16"/>
      <c r="P573" s="123"/>
    </row>
    <row r="574">
      <c r="E574" s="16"/>
      <c r="P574" s="123"/>
    </row>
    <row r="575">
      <c r="E575" s="16"/>
      <c r="P575" s="123"/>
    </row>
    <row r="576">
      <c r="E576" s="16"/>
      <c r="P576" s="123"/>
    </row>
    <row r="577">
      <c r="E577" s="16"/>
      <c r="P577" s="123"/>
    </row>
    <row r="578">
      <c r="E578" s="16"/>
      <c r="P578" s="123"/>
    </row>
    <row r="579">
      <c r="E579" s="16"/>
      <c r="P579" s="123"/>
    </row>
    <row r="580">
      <c r="E580" s="16"/>
      <c r="P580" s="123"/>
    </row>
    <row r="581">
      <c r="E581" s="16"/>
      <c r="P581" s="123"/>
    </row>
    <row r="582">
      <c r="E582" s="16"/>
      <c r="P582" s="123"/>
    </row>
    <row r="583">
      <c r="E583" s="16"/>
      <c r="P583" s="123"/>
    </row>
    <row r="584">
      <c r="E584" s="16"/>
      <c r="P584" s="123"/>
    </row>
    <row r="585">
      <c r="E585" s="16"/>
      <c r="P585" s="123"/>
    </row>
    <row r="586">
      <c r="E586" s="16"/>
      <c r="P586" s="123"/>
    </row>
    <row r="587">
      <c r="E587" s="16"/>
      <c r="P587" s="123"/>
    </row>
    <row r="588">
      <c r="E588" s="16"/>
      <c r="P588" s="123"/>
    </row>
    <row r="589">
      <c r="E589" s="16"/>
      <c r="P589" s="123"/>
    </row>
    <row r="590">
      <c r="E590" s="16"/>
      <c r="P590" s="123"/>
    </row>
    <row r="591">
      <c r="E591" s="16"/>
      <c r="P591" s="123"/>
    </row>
    <row r="592">
      <c r="E592" s="16"/>
      <c r="P592" s="123"/>
    </row>
    <row r="593">
      <c r="E593" s="16"/>
      <c r="P593" s="123"/>
    </row>
    <row r="594">
      <c r="E594" s="16"/>
      <c r="P594" s="123"/>
    </row>
    <row r="595">
      <c r="E595" s="16"/>
      <c r="P595" s="123"/>
    </row>
    <row r="596">
      <c r="E596" s="16"/>
      <c r="P596" s="123"/>
    </row>
    <row r="597">
      <c r="E597" s="16"/>
      <c r="P597" s="123"/>
    </row>
    <row r="598">
      <c r="E598" s="16"/>
      <c r="P598" s="123"/>
    </row>
    <row r="599">
      <c r="E599" s="16"/>
      <c r="P599" s="123"/>
    </row>
    <row r="600">
      <c r="E600" s="16"/>
      <c r="P600" s="123"/>
    </row>
    <row r="601">
      <c r="E601" s="16"/>
      <c r="P601" s="123"/>
    </row>
    <row r="602">
      <c r="E602" s="16"/>
      <c r="P602" s="123"/>
    </row>
    <row r="603">
      <c r="E603" s="16"/>
      <c r="P603" s="123"/>
    </row>
    <row r="604">
      <c r="E604" s="16"/>
      <c r="P604" s="123"/>
    </row>
    <row r="605">
      <c r="E605" s="16"/>
      <c r="P605" s="123"/>
    </row>
    <row r="606">
      <c r="E606" s="16"/>
      <c r="P606" s="123"/>
    </row>
    <row r="607">
      <c r="E607" s="16"/>
      <c r="P607" s="123"/>
    </row>
    <row r="608">
      <c r="E608" s="16"/>
      <c r="P608" s="123"/>
    </row>
    <row r="609">
      <c r="E609" s="16"/>
      <c r="P609" s="123"/>
    </row>
    <row r="610">
      <c r="E610" s="16"/>
      <c r="P610" s="123"/>
    </row>
    <row r="611">
      <c r="E611" s="16"/>
      <c r="P611" s="123"/>
    </row>
    <row r="612">
      <c r="E612" s="16"/>
      <c r="P612" s="123"/>
    </row>
    <row r="613">
      <c r="E613" s="16"/>
      <c r="P613" s="123"/>
    </row>
    <row r="614">
      <c r="E614" s="16"/>
      <c r="P614" s="123"/>
    </row>
    <row r="615">
      <c r="E615" s="16"/>
      <c r="P615" s="123"/>
    </row>
    <row r="616">
      <c r="E616" s="16"/>
      <c r="P616" s="123"/>
    </row>
    <row r="617">
      <c r="E617" s="16"/>
      <c r="P617" s="123"/>
    </row>
    <row r="618">
      <c r="E618" s="16"/>
      <c r="P618" s="123"/>
    </row>
    <row r="619">
      <c r="E619" s="16"/>
      <c r="P619" s="123"/>
    </row>
    <row r="620">
      <c r="E620" s="16"/>
      <c r="P620" s="123"/>
    </row>
    <row r="621">
      <c r="E621" s="16"/>
      <c r="P621" s="123"/>
    </row>
    <row r="622">
      <c r="E622" s="16"/>
      <c r="P622" s="123"/>
    </row>
    <row r="623">
      <c r="E623" s="16"/>
      <c r="P623" s="123"/>
    </row>
    <row r="624">
      <c r="E624" s="16"/>
      <c r="P624" s="123"/>
    </row>
    <row r="625">
      <c r="E625" s="16"/>
      <c r="P625" s="123"/>
    </row>
    <row r="626">
      <c r="E626" s="16"/>
      <c r="P626" s="123"/>
    </row>
    <row r="627">
      <c r="E627" s="16"/>
      <c r="P627" s="123"/>
    </row>
    <row r="628">
      <c r="E628" s="16"/>
      <c r="P628" s="123"/>
    </row>
    <row r="629">
      <c r="E629" s="16"/>
      <c r="P629" s="123"/>
    </row>
    <row r="630">
      <c r="E630" s="16"/>
      <c r="P630" s="123"/>
    </row>
    <row r="631">
      <c r="E631" s="16"/>
      <c r="P631" s="123"/>
    </row>
    <row r="632">
      <c r="E632" s="16"/>
      <c r="P632" s="123"/>
    </row>
    <row r="633">
      <c r="E633" s="16"/>
      <c r="P633" s="123"/>
    </row>
    <row r="634">
      <c r="E634" s="16"/>
      <c r="P634" s="123"/>
    </row>
    <row r="635">
      <c r="E635" s="16"/>
      <c r="P635" s="123"/>
    </row>
    <row r="636">
      <c r="E636" s="16"/>
      <c r="P636" s="123"/>
    </row>
    <row r="637">
      <c r="E637" s="16"/>
      <c r="P637" s="123"/>
    </row>
    <row r="638">
      <c r="E638" s="16"/>
      <c r="P638" s="123"/>
    </row>
    <row r="639">
      <c r="E639" s="16"/>
      <c r="P639" s="123"/>
    </row>
    <row r="640">
      <c r="E640" s="16"/>
      <c r="P640" s="123"/>
    </row>
    <row r="641">
      <c r="E641" s="16"/>
      <c r="P641" s="123"/>
    </row>
    <row r="642">
      <c r="E642" s="16"/>
      <c r="P642" s="123"/>
    </row>
    <row r="643">
      <c r="E643" s="16"/>
      <c r="P643" s="123"/>
    </row>
    <row r="644">
      <c r="E644" s="16"/>
      <c r="P644" s="123"/>
    </row>
    <row r="645">
      <c r="E645" s="16"/>
      <c r="P645" s="123"/>
    </row>
    <row r="646">
      <c r="E646" s="16"/>
      <c r="P646" s="123"/>
    </row>
    <row r="647">
      <c r="E647" s="16"/>
      <c r="P647" s="123"/>
    </row>
    <row r="648">
      <c r="E648" s="16"/>
      <c r="P648" s="123"/>
    </row>
    <row r="649">
      <c r="E649" s="16"/>
      <c r="P649" s="123"/>
    </row>
    <row r="650">
      <c r="E650" s="16"/>
      <c r="P650" s="123"/>
    </row>
    <row r="651">
      <c r="E651" s="16"/>
      <c r="P651" s="123"/>
    </row>
    <row r="652">
      <c r="E652" s="16"/>
      <c r="P652" s="123"/>
    </row>
    <row r="653">
      <c r="E653" s="16"/>
      <c r="P653" s="123"/>
    </row>
    <row r="654">
      <c r="E654" s="16"/>
      <c r="P654" s="123"/>
    </row>
    <row r="655">
      <c r="E655" s="16"/>
      <c r="P655" s="123"/>
    </row>
    <row r="656">
      <c r="E656" s="16"/>
      <c r="P656" s="123"/>
    </row>
    <row r="657">
      <c r="E657" s="16"/>
      <c r="P657" s="123"/>
    </row>
    <row r="658">
      <c r="E658" s="16"/>
      <c r="P658" s="123"/>
    </row>
    <row r="659">
      <c r="E659" s="16"/>
      <c r="P659" s="123"/>
    </row>
    <row r="660">
      <c r="E660" s="16"/>
      <c r="P660" s="123"/>
    </row>
    <row r="661">
      <c r="E661" s="16"/>
      <c r="P661" s="123"/>
    </row>
    <row r="662">
      <c r="E662" s="16"/>
      <c r="P662" s="123"/>
    </row>
    <row r="663">
      <c r="E663" s="16"/>
      <c r="P663" s="123"/>
    </row>
    <row r="664">
      <c r="E664" s="16"/>
      <c r="P664" s="123"/>
    </row>
    <row r="665">
      <c r="E665" s="16"/>
      <c r="P665" s="123"/>
    </row>
    <row r="666">
      <c r="E666" s="16"/>
      <c r="P666" s="123"/>
    </row>
    <row r="667">
      <c r="E667" s="16"/>
      <c r="P667" s="123"/>
    </row>
    <row r="668">
      <c r="E668" s="16"/>
      <c r="P668" s="123"/>
    </row>
    <row r="669">
      <c r="E669" s="16"/>
      <c r="P669" s="123"/>
    </row>
    <row r="670">
      <c r="E670" s="16"/>
      <c r="P670" s="123"/>
    </row>
    <row r="671">
      <c r="E671" s="16"/>
      <c r="P671" s="123"/>
    </row>
    <row r="672">
      <c r="E672" s="16"/>
      <c r="P672" s="123"/>
    </row>
    <row r="673">
      <c r="E673" s="16"/>
      <c r="P673" s="123"/>
    </row>
    <row r="674">
      <c r="E674" s="16"/>
      <c r="P674" s="123"/>
    </row>
    <row r="675">
      <c r="E675" s="16"/>
      <c r="P675" s="123"/>
    </row>
    <row r="676">
      <c r="E676" s="16"/>
      <c r="P676" s="123"/>
    </row>
    <row r="677">
      <c r="E677" s="16"/>
      <c r="P677" s="123"/>
    </row>
    <row r="678">
      <c r="E678" s="16"/>
      <c r="P678" s="123"/>
    </row>
    <row r="679">
      <c r="E679" s="16"/>
      <c r="P679" s="123"/>
    </row>
    <row r="680">
      <c r="E680" s="16"/>
      <c r="P680" s="123"/>
    </row>
    <row r="681">
      <c r="E681" s="16"/>
      <c r="P681" s="123"/>
    </row>
    <row r="682">
      <c r="E682" s="16"/>
      <c r="P682" s="123"/>
    </row>
    <row r="683">
      <c r="E683" s="16"/>
      <c r="P683" s="123"/>
    </row>
    <row r="684">
      <c r="E684" s="16"/>
      <c r="P684" s="123"/>
    </row>
    <row r="685">
      <c r="E685" s="16"/>
      <c r="P685" s="123"/>
    </row>
    <row r="686">
      <c r="E686" s="16"/>
      <c r="P686" s="123"/>
    </row>
    <row r="687">
      <c r="E687" s="16"/>
      <c r="P687" s="123"/>
    </row>
    <row r="688">
      <c r="E688" s="16"/>
      <c r="P688" s="123"/>
    </row>
    <row r="689">
      <c r="E689" s="16"/>
      <c r="P689" s="123"/>
    </row>
    <row r="690">
      <c r="E690" s="16"/>
      <c r="P690" s="123"/>
    </row>
    <row r="691">
      <c r="E691" s="16"/>
      <c r="P691" s="123"/>
    </row>
    <row r="692">
      <c r="E692" s="16"/>
      <c r="P692" s="123"/>
    </row>
    <row r="693">
      <c r="E693" s="16"/>
      <c r="P693" s="123"/>
    </row>
    <row r="694">
      <c r="E694" s="16"/>
      <c r="P694" s="123"/>
    </row>
    <row r="695">
      <c r="E695" s="16"/>
      <c r="P695" s="123"/>
    </row>
    <row r="696">
      <c r="E696" s="16"/>
      <c r="P696" s="123"/>
    </row>
    <row r="697">
      <c r="E697" s="16"/>
      <c r="P697" s="123"/>
    </row>
    <row r="698">
      <c r="E698" s="16"/>
      <c r="P698" s="123"/>
    </row>
    <row r="699">
      <c r="E699" s="16"/>
      <c r="P699" s="123"/>
    </row>
    <row r="700">
      <c r="E700" s="16"/>
      <c r="P700" s="123"/>
    </row>
    <row r="701">
      <c r="E701" s="16"/>
      <c r="P701" s="123"/>
    </row>
    <row r="702">
      <c r="E702" s="16"/>
      <c r="P702" s="123"/>
    </row>
    <row r="703">
      <c r="E703" s="16"/>
      <c r="P703" s="123"/>
    </row>
    <row r="704">
      <c r="E704" s="16"/>
      <c r="P704" s="123"/>
    </row>
    <row r="705">
      <c r="E705" s="16"/>
      <c r="P705" s="123"/>
    </row>
    <row r="706">
      <c r="E706" s="16"/>
      <c r="P706" s="123"/>
    </row>
    <row r="707">
      <c r="E707" s="16"/>
      <c r="P707" s="123"/>
    </row>
    <row r="708">
      <c r="E708" s="16"/>
      <c r="P708" s="123"/>
    </row>
    <row r="709">
      <c r="E709" s="16"/>
      <c r="P709" s="123"/>
    </row>
    <row r="710">
      <c r="E710" s="16"/>
      <c r="P710" s="123"/>
    </row>
    <row r="711">
      <c r="E711" s="16"/>
      <c r="P711" s="123"/>
    </row>
    <row r="712">
      <c r="E712" s="16"/>
      <c r="P712" s="123"/>
    </row>
    <row r="713">
      <c r="E713" s="16"/>
      <c r="P713" s="123"/>
    </row>
    <row r="714">
      <c r="E714" s="16"/>
      <c r="P714" s="123"/>
    </row>
    <row r="715">
      <c r="E715" s="16"/>
      <c r="P715" s="123"/>
    </row>
    <row r="716">
      <c r="E716" s="16"/>
      <c r="P716" s="123"/>
    </row>
    <row r="717">
      <c r="E717" s="16"/>
      <c r="P717" s="123"/>
    </row>
    <row r="718">
      <c r="E718" s="16"/>
      <c r="P718" s="123"/>
    </row>
    <row r="719">
      <c r="E719" s="16"/>
      <c r="P719" s="123"/>
    </row>
    <row r="720">
      <c r="E720" s="16"/>
      <c r="P720" s="123"/>
    </row>
    <row r="721">
      <c r="E721" s="16"/>
      <c r="P721" s="123"/>
    </row>
    <row r="722">
      <c r="E722" s="16"/>
      <c r="P722" s="123"/>
    </row>
    <row r="723">
      <c r="E723" s="16"/>
      <c r="P723" s="123"/>
    </row>
    <row r="724">
      <c r="E724" s="16"/>
      <c r="P724" s="123"/>
    </row>
    <row r="725">
      <c r="E725" s="16"/>
      <c r="P725" s="123"/>
    </row>
    <row r="726">
      <c r="E726" s="16"/>
      <c r="P726" s="123"/>
    </row>
    <row r="727">
      <c r="E727" s="16"/>
      <c r="P727" s="123"/>
    </row>
    <row r="728">
      <c r="E728" s="16"/>
      <c r="P728" s="123"/>
    </row>
    <row r="729">
      <c r="E729" s="16"/>
      <c r="P729" s="123"/>
    </row>
    <row r="730">
      <c r="E730" s="16"/>
      <c r="P730" s="123"/>
    </row>
    <row r="731">
      <c r="E731" s="16"/>
      <c r="P731" s="123"/>
    </row>
    <row r="732">
      <c r="E732" s="16"/>
      <c r="P732" s="123"/>
    </row>
    <row r="733">
      <c r="E733" s="16"/>
      <c r="P733" s="123"/>
    </row>
    <row r="734">
      <c r="E734" s="16"/>
      <c r="P734" s="123"/>
    </row>
    <row r="735">
      <c r="E735" s="16"/>
      <c r="P735" s="123"/>
    </row>
    <row r="736">
      <c r="E736" s="16"/>
      <c r="P736" s="123"/>
    </row>
    <row r="737">
      <c r="E737" s="16"/>
      <c r="P737" s="123"/>
    </row>
    <row r="738">
      <c r="E738" s="16"/>
      <c r="P738" s="123"/>
    </row>
    <row r="739">
      <c r="E739" s="16"/>
      <c r="P739" s="123"/>
    </row>
    <row r="740">
      <c r="E740" s="16"/>
      <c r="P740" s="123"/>
    </row>
    <row r="741">
      <c r="E741" s="16"/>
      <c r="P741" s="123"/>
    </row>
    <row r="742">
      <c r="E742" s="16"/>
      <c r="P742" s="123"/>
    </row>
    <row r="743">
      <c r="E743" s="16"/>
      <c r="P743" s="123"/>
    </row>
    <row r="744">
      <c r="E744" s="16"/>
      <c r="P744" s="123"/>
    </row>
    <row r="745">
      <c r="E745" s="16"/>
      <c r="P745" s="123"/>
    </row>
    <row r="746">
      <c r="E746" s="16"/>
      <c r="P746" s="123"/>
    </row>
    <row r="747">
      <c r="E747" s="16"/>
      <c r="P747" s="123"/>
    </row>
    <row r="748">
      <c r="E748" s="16"/>
      <c r="P748" s="123"/>
    </row>
    <row r="749">
      <c r="E749" s="16"/>
      <c r="P749" s="123"/>
    </row>
    <row r="750">
      <c r="E750" s="16"/>
      <c r="P750" s="123"/>
    </row>
    <row r="751">
      <c r="E751" s="16"/>
      <c r="P751" s="123"/>
    </row>
    <row r="752">
      <c r="E752" s="16"/>
      <c r="P752" s="123"/>
    </row>
    <row r="753">
      <c r="E753" s="16"/>
      <c r="P753" s="123"/>
    </row>
    <row r="754">
      <c r="E754" s="16"/>
      <c r="P754" s="123"/>
    </row>
    <row r="755">
      <c r="E755" s="16"/>
      <c r="P755" s="123"/>
    </row>
    <row r="756">
      <c r="E756" s="16"/>
      <c r="P756" s="123"/>
    </row>
    <row r="757">
      <c r="E757" s="16"/>
      <c r="P757" s="123"/>
    </row>
    <row r="758">
      <c r="E758" s="16"/>
      <c r="P758" s="123"/>
    </row>
    <row r="759">
      <c r="E759" s="16"/>
      <c r="P759" s="123"/>
    </row>
    <row r="760">
      <c r="E760" s="16"/>
      <c r="P760" s="123"/>
    </row>
    <row r="761">
      <c r="E761" s="16"/>
      <c r="P761" s="123"/>
    </row>
    <row r="762">
      <c r="E762" s="16"/>
      <c r="P762" s="123"/>
    </row>
    <row r="763">
      <c r="E763" s="16"/>
      <c r="P763" s="123"/>
    </row>
    <row r="764">
      <c r="E764" s="16"/>
      <c r="P764" s="123"/>
    </row>
    <row r="765">
      <c r="E765" s="16"/>
      <c r="P765" s="123"/>
    </row>
    <row r="766">
      <c r="E766" s="16"/>
      <c r="P766" s="123"/>
    </row>
    <row r="767">
      <c r="E767" s="16"/>
      <c r="P767" s="123"/>
    </row>
    <row r="768">
      <c r="E768" s="16"/>
      <c r="P768" s="123"/>
    </row>
    <row r="769">
      <c r="E769" s="16"/>
      <c r="P769" s="123"/>
    </row>
    <row r="770">
      <c r="E770" s="16"/>
      <c r="P770" s="123"/>
    </row>
    <row r="771">
      <c r="E771" s="16"/>
      <c r="P771" s="123"/>
    </row>
    <row r="772">
      <c r="E772" s="16"/>
      <c r="P772" s="123"/>
    </row>
    <row r="773">
      <c r="E773" s="16"/>
      <c r="P773" s="123"/>
    </row>
    <row r="774">
      <c r="E774" s="16"/>
      <c r="P774" s="123"/>
    </row>
    <row r="775">
      <c r="E775" s="16"/>
      <c r="P775" s="123"/>
    </row>
    <row r="776">
      <c r="E776" s="16"/>
      <c r="P776" s="123"/>
    </row>
    <row r="777">
      <c r="E777" s="16"/>
      <c r="P777" s="123"/>
    </row>
    <row r="778">
      <c r="E778" s="16"/>
      <c r="P778" s="123"/>
    </row>
    <row r="779">
      <c r="E779" s="16"/>
      <c r="P779" s="123"/>
    </row>
    <row r="780">
      <c r="E780" s="16"/>
      <c r="P780" s="123"/>
    </row>
    <row r="781">
      <c r="E781" s="16"/>
      <c r="P781" s="123"/>
    </row>
    <row r="782">
      <c r="E782" s="16"/>
      <c r="P782" s="123"/>
    </row>
    <row r="783">
      <c r="E783" s="16"/>
      <c r="P783" s="123"/>
    </row>
    <row r="784">
      <c r="E784" s="16"/>
      <c r="P784" s="123"/>
    </row>
    <row r="785">
      <c r="E785" s="16"/>
      <c r="P785" s="123"/>
    </row>
    <row r="786">
      <c r="E786" s="16"/>
      <c r="P786" s="123"/>
    </row>
    <row r="787">
      <c r="E787" s="16"/>
      <c r="P787" s="123"/>
    </row>
    <row r="788">
      <c r="E788" s="16"/>
      <c r="P788" s="123"/>
    </row>
    <row r="789">
      <c r="E789" s="16"/>
      <c r="P789" s="123"/>
    </row>
    <row r="790">
      <c r="E790" s="16"/>
      <c r="P790" s="123"/>
    </row>
    <row r="791">
      <c r="E791" s="16"/>
      <c r="P791" s="123"/>
    </row>
    <row r="792">
      <c r="E792" s="16"/>
      <c r="P792" s="123"/>
    </row>
    <row r="793">
      <c r="E793" s="16"/>
      <c r="P793" s="123"/>
    </row>
    <row r="794">
      <c r="E794" s="16"/>
      <c r="P794" s="123"/>
    </row>
    <row r="795">
      <c r="E795" s="16"/>
      <c r="P795" s="123"/>
    </row>
    <row r="796">
      <c r="E796" s="16"/>
      <c r="P796" s="123"/>
    </row>
    <row r="797">
      <c r="E797" s="16"/>
      <c r="P797" s="123"/>
    </row>
    <row r="798">
      <c r="E798" s="16"/>
      <c r="P798" s="123"/>
    </row>
    <row r="799">
      <c r="E799" s="16"/>
      <c r="P799" s="123"/>
    </row>
    <row r="800">
      <c r="E800" s="16"/>
      <c r="P800" s="123"/>
    </row>
    <row r="801">
      <c r="E801" s="16"/>
      <c r="P801" s="123"/>
    </row>
    <row r="802">
      <c r="E802" s="16"/>
      <c r="P802" s="123"/>
    </row>
    <row r="803">
      <c r="E803" s="16"/>
      <c r="P803" s="123"/>
    </row>
    <row r="804">
      <c r="E804" s="16"/>
      <c r="P804" s="123"/>
    </row>
    <row r="805">
      <c r="E805" s="16"/>
      <c r="P805" s="123"/>
    </row>
    <row r="806">
      <c r="E806" s="16"/>
      <c r="P806" s="123"/>
    </row>
    <row r="807">
      <c r="E807" s="16"/>
      <c r="P807" s="123"/>
    </row>
    <row r="808">
      <c r="E808" s="16"/>
      <c r="P808" s="123"/>
    </row>
    <row r="809">
      <c r="E809" s="16"/>
      <c r="P809" s="123"/>
    </row>
    <row r="810">
      <c r="E810" s="16"/>
      <c r="P810" s="123"/>
    </row>
    <row r="811">
      <c r="E811" s="16"/>
      <c r="P811" s="123"/>
    </row>
    <row r="812">
      <c r="E812" s="16"/>
      <c r="P812" s="123"/>
    </row>
    <row r="813">
      <c r="E813" s="16"/>
      <c r="P813" s="123"/>
    </row>
    <row r="814">
      <c r="E814" s="16"/>
      <c r="P814" s="123"/>
    </row>
    <row r="815">
      <c r="E815" s="16"/>
      <c r="P815" s="123"/>
    </row>
    <row r="816">
      <c r="E816" s="16"/>
      <c r="P816" s="123"/>
    </row>
    <row r="817">
      <c r="E817" s="16"/>
      <c r="P817" s="123"/>
    </row>
    <row r="818">
      <c r="E818" s="16"/>
      <c r="P818" s="123"/>
    </row>
    <row r="819">
      <c r="E819" s="16"/>
      <c r="P819" s="123"/>
    </row>
    <row r="820">
      <c r="E820" s="16"/>
      <c r="P820" s="123"/>
    </row>
    <row r="821">
      <c r="E821" s="16"/>
      <c r="P821" s="123"/>
    </row>
    <row r="822">
      <c r="E822" s="16"/>
      <c r="P822" s="123"/>
    </row>
    <row r="823">
      <c r="E823" s="16"/>
      <c r="P823" s="123"/>
    </row>
    <row r="824">
      <c r="E824" s="16"/>
      <c r="P824" s="123"/>
    </row>
    <row r="825">
      <c r="E825" s="16"/>
      <c r="P825" s="123"/>
    </row>
    <row r="826">
      <c r="E826" s="16"/>
      <c r="P826" s="123"/>
    </row>
    <row r="827">
      <c r="E827" s="16"/>
      <c r="P827" s="123"/>
    </row>
    <row r="828">
      <c r="E828" s="16"/>
      <c r="P828" s="123"/>
    </row>
    <row r="829">
      <c r="E829" s="16"/>
      <c r="P829" s="123"/>
    </row>
    <row r="830">
      <c r="E830" s="16"/>
      <c r="P830" s="123"/>
    </row>
    <row r="831">
      <c r="E831" s="16"/>
      <c r="P831" s="123"/>
    </row>
    <row r="832">
      <c r="E832" s="16"/>
      <c r="P832" s="123"/>
    </row>
    <row r="833">
      <c r="E833" s="16"/>
      <c r="P833" s="123"/>
    </row>
    <row r="834">
      <c r="E834" s="16"/>
      <c r="P834" s="123"/>
    </row>
    <row r="835">
      <c r="E835" s="16"/>
      <c r="P835" s="123"/>
    </row>
    <row r="836">
      <c r="E836" s="16"/>
      <c r="P836" s="123"/>
    </row>
    <row r="837">
      <c r="E837" s="16"/>
      <c r="P837" s="123"/>
    </row>
    <row r="838">
      <c r="E838" s="16"/>
      <c r="P838" s="123"/>
    </row>
    <row r="839">
      <c r="E839" s="16"/>
      <c r="P839" s="123"/>
    </row>
    <row r="840">
      <c r="E840" s="16"/>
      <c r="P840" s="123"/>
    </row>
    <row r="841">
      <c r="E841" s="16"/>
      <c r="P841" s="123"/>
    </row>
    <row r="842">
      <c r="E842" s="16"/>
      <c r="P842" s="123"/>
    </row>
    <row r="843">
      <c r="E843" s="16"/>
      <c r="P843" s="123"/>
    </row>
    <row r="844">
      <c r="E844" s="16"/>
      <c r="P844" s="123"/>
    </row>
    <row r="845">
      <c r="E845" s="16"/>
      <c r="P845" s="123"/>
    </row>
    <row r="846">
      <c r="E846" s="16"/>
      <c r="P846" s="123"/>
    </row>
    <row r="847">
      <c r="E847" s="16"/>
      <c r="P847" s="123"/>
    </row>
    <row r="848">
      <c r="E848" s="16"/>
      <c r="P848" s="123"/>
    </row>
    <row r="849">
      <c r="E849" s="16"/>
      <c r="P849" s="123"/>
    </row>
    <row r="850">
      <c r="E850" s="16"/>
      <c r="P850" s="123"/>
    </row>
    <row r="851">
      <c r="E851" s="16"/>
      <c r="P851" s="123"/>
    </row>
    <row r="852">
      <c r="E852" s="16"/>
      <c r="P852" s="123"/>
    </row>
    <row r="853">
      <c r="E853" s="16"/>
      <c r="P853" s="123"/>
    </row>
    <row r="854">
      <c r="E854" s="16"/>
      <c r="P854" s="123"/>
    </row>
    <row r="855">
      <c r="E855" s="16"/>
      <c r="P855" s="123"/>
    </row>
    <row r="856">
      <c r="E856" s="16"/>
      <c r="P856" s="123"/>
    </row>
    <row r="857">
      <c r="E857" s="16"/>
      <c r="P857" s="123"/>
    </row>
    <row r="858">
      <c r="E858" s="16"/>
      <c r="P858" s="123"/>
    </row>
    <row r="859">
      <c r="E859" s="16"/>
      <c r="P859" s="123"/>
    </row>
    <row r="860">
      <c r="E860" s="16"/>
      <c r="P860" s="123"/>
    </row>
    <row r="861">
      <c r="E861" s="16"/>
      <c r="P861" s="123"/>
    </row>
    <row r="862">
      <c r="E862" s="16"/>
      <c r="P862" s="123"/>
    </row>
    <row r="863">
      <c r="E863" s="16"/>
      <c r="P863" s="123"/>
    </row>
    <row r="864">
      <c r="E864" s="16"/>
      <c r="P864" s="123"/>
    </row>
    <row r="865">
      <c r="E865" s="16"/>
      <c r="P865" s="123"/>
    </row>
    <row r="866">
      <c r="E866" s="16"/>
      <c r="P866" s="123"/>
    </row>
    <row r="867">
      <c r="E867" s="16"/>
      <c r="P867" s="123"/>
    </row>
    <row r="868">
      <c r="E868" s="16"/>
      <c r="P868" s="123"/>
    </row>
    <row r="869">
      <c r="E869" s="16"/>
      <c r="P869" s="123"/>
    </row>
    <row r="870">
      <c r="E870" s="16"/>
      <c r="P870" s="123"/>
    </row>
    <row r="871">
      <c r="E871" s="16"/>
      <c r="P871" s="123"/>
    </row>
    <row r="872">
      <c r="E872" s="16"/>
      <c r="P872" s="123"/>
    </row>
    <row r="873">
      <c r="E873" s="16"/>
      <c r="P873" s="123"/>
    </row>
    <row r="874">
      <c r="E874" s="16"/>
      <c r="P874" s="123"/>
    </row>
    <row r="875">
      <c r="E875" s="16"/>
      <c r="P875" s="123"/>
    </row>
    <row r="876">
      <c r="E876" s="16"/>
      <c r="P876" s="123"/>
    </row>
    <row r="877">
      <c r="E877" s="16"/>
      <c r="P877" s="123"/>
    </row>
    <row r="878">
      <c r="E878" s="16"/>
      <c r="P878" s="123"/>
    </row>
    <row r="879">
      <c r="E879" s="16"/>
      <c r="P879" s="123"/>
    </row>
    <row r="880">
      <c r="E880" s="16"/>
      <c r="P880" s="123"/>
    </row>
    <row r="881">
      <c r="E881" s="16"/>
      <c r="P881" s="123"/>
    </row>
    <row r="882">
      <c r="E882" s="16"/>
      <c r="P882" s="123"/>
    </row>
    <row r="883">
      <c r="E883" s="16"/>
      <c r="P883" s="123"/>
    </row>
    <row r="884">
      <c r="E884" s="16"/>
      <c r="P884" s="123"/>
    </row>
    <row r="885">
      <c r="E885" s="16"/>
      <c r="P885" s="123"/>
    </row>
    <row r="886">
      <c r="E886" s="16"/>
      <c r="P886" s="123"/>
    </row>
    <row r="887">
      <c r="E887" s="16"/>
      <c r="P887" s="123"/>
    </row>
    <row r="888">
      <c r="E888" s="16"/>
      <c r="P888" s="123"/>
    </row>
    <row r="889">
      <c r="E889" s="16"/>
      <c r="P889" s="123"/>
    </row>
    <row r="890">
      <c r="E890" s="16"/>
      <c r="P890" s="123"/>
    </row>
    <row r="891">
      <c r="E891" s="16"/>
      <c r="P891" s="123"/>
    </row>
    <row r="892">
      <c r="E892" s="16"/>
      <c r="P892" s="123"/>
    </row>
    <row r="893">
      <c r="E893" s="16"/>
      <c r="P893" s="123"/>
    </row>
    <row r="894">
      <c r="E894" s="16"/>
      <c r="P894" s="123"/>
    </row>
    <row r="895">
      <c r="E895" s="16"/>
      <c r="P895" s="123"/>
    </row>
    <row r="896">
      <c r="E896" s="16"/>
      <c r="P896" s="123"/>
    </row>
    <row r="897">
      <c r="E897" s="16"/>
      <c r="P897" s="123"/>
    </row>
    <row r="898">
      <c r="E898" s="16"/>
      <c r="P898" s="123"/>
    </row>
    <row r="899">
      <c r="E899" s="16"/>
      <c r="P899" s="123"/>
    </row>
    <row r="900">
      <c r="E900" s="16"/>
      <c r="P900" s="123"/>
    </row>
    <row r="901">
      <c r="E901" s="16"/>
      <c r="P901" s="123"/>
    </row>
    <row r="902">
      <c r="E902" s="16"/>
      <c r="P902" s="123"/>
    </row>
    <row r="903">
      <c r="E903" s="16"/>
      <c r="P903" s="123"/>
    </row>
    <row r="904">
      <c r="E904" s="16"/>
      <c r="P904" s="123"/>
    </row>
    <row r="905">
      <c r="E905" s="16"/>
      <c r="P905" s="123"/>
    </row>
    <row r="906">
      <c r="E906" s="16"/>
      <c r="P906" s="123"/>
    </row>
    <row r="907">
      <c r="E907" s="16"/>
      <c r="P907" s="123"/>
    </row>
    <row r="908">
      <c r="E908" s="16"/>
      <c r="P908" s="123"/>
    </row>
    <row r="909">
      <c r="E909" s="16"/>
      <c r="P909" s="123"/>
    </row>
    <row r="910">
      <c r="E910" s="16"/>
      <c r="P910" s="123"/>
    </row>
    <row r="911">
      <c r="E911" s="16"/>
      <c r="P911" s="123"/>
    </row>
    <row r="912">
      <c r="E912" s="16"/>
      <c r="P912" s="123"/>
    </row>
    <row r="913">
      <c r="E913" s="16"/>
      <c r="P913" s="123"/>
    </row>
    <row r="914">
      <c r="E914" s="16"/>
      <c r="P914" s="123"/>
    </row>
    <row r="915">
      <c r="E915" s="16"/>
      <c r="P915" s="123"/>
    </row>
    <row r="916">
      <c r="E916" s="16"/>
      <c r="P916" s="123"/>
    </row>
    <row r="917">
      <c r="E917" s="16"/>
      <c r="P917" s="123"/>
    </row>
    <row r="918">
      <c r="E918" s="16"/>
      <c r="P918" s="123"/>
    </row>
    <row r="919">
      <c r="E919" s="16"/>
      <c r="P919" s="123"/>
    </row>
    <row r="920">
      <c r="E920" s="16"/>
      <c r="P920" s="123"/>
    </row>
    <row r="921">
      <c r="E921" s="16"/>
      <c r="P921" s="123"/>
    </row>
    <row r="922">
      <c r="E922" s="16"/>
      <c r="P922" s="123"/>
    </row>
    <row r="923">
      <c r="E923" s="16"/>
      <c r="P923" s="123"/>
    </row>
    <row r="924">
      <c r="E924" s="16"/>
      <c r="P924" s="123"/>
    </row>
    <row r="925">
      <c r="E925" s="16"/>
      <c r="P925" s="123"/>
    </row>
    <row r="926">
      <c r="E926" s="16"/>
      <c r="P926" s="123"/>
    </row>
    <row r="927">
      <c r="E927" s="16"/>
      <c r="P927" s="123"/>
    </row>
    <row r="928">
      <c r="E928" s="16"/>
      <c r="P928" s="123"/>
    </row>
    <row r="929">
      <c r="E929" s="16"/>
      <c r="P929" s="123"/>
    </row>
    <row r="930">
      <c r="E930" s="16"/>
      <c r="P930" s="123"/>
    </row>
    <row r="931">
      <c r="E931" s="16"/>
      <c r="P931" s="123"/>
    </row>
    <row r="932">
      <c r="E932" s="16"/>
      <c r="P932" s="123"/>
    </row>
    <row r="933">
      <c r="E933" s="16"/>
      <c r="P933" s="123"/>
    </row>
    <row r="934">
      <c r="E934" s="16"/>
      <c r="P934" s="123"/>
    </row>
    <row r="935">
      <c r="E935" s="16"/>
      <c r="P935" s="123"/>
    </row>
    <row r="936">
      <c r="E936" s="16"/>
      <c r="P936" s="123"/>
    </row>
    <row r="937">
      <c r="E937" s="16"/>
      <c r="P937" s="123"/>
    </row>
    <row r="938">
      <c r="E938" s="16"/>
      <c r="P938" s="123"/>
    </row>
    <row r="939">
      <c r="E939" s="16"/>
      <c r="P939" s="123"/>
    </row>
    <row r="940">
      <c r="E940" s="16"/>
      <c r="P940" s="123"/>
    </row>
    <row r="941">
      <c r="E941" s="16"/>
      <c r="P941" s="123"/>
    </row>
    <row r="942">
      <c r="E942" s="16"/>
      <c r="P942" s="123"/>
    </row>
    <row r="943">
      <c r="E943" s="16"/>
      <c r="P943" s="123"/>
    </row>
    <row r="944">
      <c r="E944" s="16"/>
      <c r="P944" s="123"/>
    </row>
    <row r="945">
      <c r="E945" s="16"/>
      <c r="P945" s="123"/>
    </row>
    <row r="946">
      <c r="E946" s="16"/>
      <c r="P946" s="123"/>
    </row>
    <row r="947">
      <c r="E947" s="16"/>
      <c r="P947" s="123"/>
    </row>
    <row r="948">
      <c r="E948" s="16"/>
      <c r="P948" s="123"/>
    </row>
    <row r="949">
      <c r="E949" s="16"/>
      <c r="P949" s="123"/>
    </row>
    <row r="950">
      <c r="E950" s="16"/>
      <c r="P950" s="123"/>
    </row>
    <row r="951">
      <c r="E951" s="16"/>
      <c r="P951" s="123"/>
    </row>
    <row r="952">
      <c r="E952" s="16"/>
      <c r="P952" s="123"/>
    </row>
    <row r="953">
      <c r="E953" s="16"/>
      <c r="P953" s="123"/>
    </row>
    <row r="954">
      <c r="E954" s="16"/>
      <c r="P954" s="123"/>
    </row>
    <row r="955">
      <c r="E955" s="16"/>
      <c r="P955" s="123"/>
    </row>
    <row r="956">
      <c r="E956" s="16"/>
      <c r="P956" s="123"/>
    </row>
    <row r="957">
      <c r="E957" s="16"/>
      <c r="P957" s="123"/>
    </row>
    <row r="958">
      <c r="E958" s="16"/>
      <c r="P958" s="123"/>
    </row>
    <row r="959">
      <c r="E959" s="16"/>
      <c r="P959" s="123"/>
    </row>
    <row r="960">
      <c r="E960" s="16"/>
      <c r="P960" s="123"/>
    </row>
    <row r="961">
      <c r="E961" s="16"/>
      <c r="P961" s="123"/>
    </row>
    <row r="962">
      <c r="E962" s="16"/>
      <c r="P962" s="123"/>
    </row>
    <row r="963">
      <c r="E963" s="16"/>
      <c r="P963" s="123"/>
    </row>
    <row r="964">
      <c r="E964" s="16"/>
      <c r="P964" s="123"/>
    </row>
    <row r="965">
      <c r="E965" s="16"/>
      <c r="P965" s="123"/>
    </row>
    <row r="966">
      <c r="E966" s="16"/>
      <c r="P966" s="123"/>
    </row>
    <row r="967">
      <c r="E967" s="16"/>
      <c r="P967" s="123"/>
    </row>
    <row r="968">
      <c r="E968" s="16"/>
      <c r="P968" s="123"/>
    </row>
    <row r="969">
      <c r="E969" s="16"/>
      <c r="P969" s="123"/>
    </row>
    <row r="970">
      <c r="E970" s="16"/>
      <c r="P970" s="123"/>
    </row>
    <row r="971">
      <c r="E971" s="16"/>
      <c r="P971" s="123"/>
    </row>
    <row r="972">
      <c r="E972" s="16"/>
      <c r="P972" s="123"/>
    </row>
    <row r="973">
      <c r="E973" s="16"/>
      <c r="P973" s="123"/>
    </row>
    <row r="974">
      <c r="E974" s="16"/>
      <c r="P974" s="123"/>
    </row>
    <row r="975">
      <c r="E975" s="16"/>
      <c r="P975" s="123"/>
    </row>
    <row r="976">
      <c r="E976" s="16"/>
      <c r="P976" s="123"/>
    </row>
    <row r="977">
      <c r="E977" s="16"/>
      <c r="P977" s="123"/>
    </row>
    <row r="978">
      <c r="E978" s="16"/>
      <c r="P978" s="123"/>
    </row>
    <row r="979">
      <c r="E979" s="16"/>
      <c r="P979" s="123"/>
    </row>
    <row r="980">
      <c r="E980" s="16"/>
      <c r="P980" s="123"/>
    </row>
    <row r="981">
      <c r="E981" s="16"/>
      <c r="P981" s="123"/>
    </row>
    <row r="982">
      <c r="E982" s="16"/>
      <c r="P982" s="123"/>
    </row>
    <row r="983">
      <c r="E983" s="16"/>
      <c r="P983" s="123"/>
    </row>
    <row r="984">
      <c r="E984" s="16"/>
      <c r="P984" s="123"/>
    </row>
    <row r="985">
      <c r="E985" s="16"/>
      <c r="P985" s="123"/>
    </row>
    <row r="986">
      <c r="E986" s="16"/>
      <c r="P986" s="123"/>
    </row>
    <row r="987">
      <c r="E987" s="16"/>
      <c r="P987" s="123"/>
    </row>
    <row r="988">
      <c r="E988" s="16"/>
      <c r="P988" s="123"/>
    </row>
    <row r="989">
      <c r="E989" s="16"/>
      <c r="P989" s="123"/>
    </row>
    <row r="990">
      <c r="E990" s="16"/>
      <c r="P990" s="123"/>
    </row>
    <row r="991">
      <c r="E991" s="16"/>
      <c r="P991" s="123"/>
    </row>
    <row r="992">
      <c r="E992" s="16"/>
      <c r="P992" s="123"/>
    </row>
    <row r="993">
      <c r="E993" s="16"/>
      <c r="P993" s="123"/>
    </row>
    <row r="994">
      <c r="E994" s="16"/>
      <c r="P994" s="123"/>
    </row>
    <row r="995">
      <c r="E995" s="16"/>
      <c r="P995" s="123"/>
    </row>
    <row r="996">
      <c r="E996" s="16"/>
      <c r="P996" s="123"/>
    </row>
    <row r="997">
      <c r="E997" s="16"/>
      <c r="P997" s="123"/>
    </row>
    <row r="998">
      <c r="E998" s="16"/>
      <c r="P998" s="123"/>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2.63" defaultRowHeight="15.75"/>
  <cols>
    <col customWidth="1" min="1" max="1" width="32.13"/>
    <col customWidth="1" min="2" max="2" width="19.0"/>
    <col customWidth="1" min="3" max="3" width="7.88"/>
    <col customWidth="1" min="4" max="4" width="16.38"/>
    <col customWidth="1" min="11" max="11" width="14.63"/>
    <col customWidth="1" min="16" max="16" width="53.25"/>
  </cols>
  <sheetData>
    <row r="1">
      <c r="A1" s="6" t="s">
        <v>0</v>
      </c>
      <c r="B1" s="7"/>
      <c r="C1" s="103"/>
      <c r="E1" s="16"/>
    </row>
    <row r="2">
      <c r="A2" s="9" t="s">
        <v>1</v>
      </c>
      <c r="B2" s="132" t="s">
        <v>2</v>
      </c>
      <c r="C2" s="10" t="s">
        <v>3</v>
      </c>
      <c r="D2" s="132" t="s">
        <v>4</v>
      </c>
      <c r="E2" s="10" t="s">
        <v>217</v>
      </c>
      <c r="F2" s="10" t="s">
        <v>6</v>
      </c>
      <c r="G2" s="10" t="s">
        <v>7</v>
      </c>
      <c r="H2" s="10" t="s">
        <v>8</v>
      </c>
      <c r="I2" s="10" t="s">
        <v>9</v>
      </c>
      <c r="J2" s="11" t="s">
        <v>10</v>
      </c>
      <c r="K2" s="13" t="s">
        <v>11</v>
      </c>
      <c r="L2" s="13" t="s">
        <v>12</v>
      </c>
      <c r="M2" s="14" t="s">
        <v>13</v>
      </c>
      <c r="N2" s="14" t="s">
        <v>14</v>
      </c>
      <c r="O2" s="13" t="s">
        <v>15</v>
      </c>
      <c r="P2" s="134" t="s">
        <v>16</v>
      </c>
      <c r="Q2" s="13" t="s">
        <v>18</v>
      </c>
      <c r="R2" s="13" t="s">
        <v>19</v>
      </c>
      <c r="S2" s="2"/>
    </row>
    <row r="3">
      <c r="A3" s="140" t="s">
        <v>324</v>
      </c>
      <c r="B3" s="137" t="s">
        <v>90</v>
      </c>
      <c r="C3" s="143">
        <v>4.0</v>
      </c>
      <c r="D3" s="113"/>
      <c r="E3" s="147"/>
      <c r="F3" s="113"/>
      <c r="G3" s="113"/>
      <c r="H3" s="113"/>
      <c r="I3" s="113"/>
      <c r="J3" s="113"/>
      <c r="K3" s="113"/>
      <c r="L3" s="113"/>
      <c r="M3" s="113"/>
      <c r="N3" s="113"/>
      <c r="O3" s="113"/>
      <c r="P3" s="113"/>
      <c r="Q3" s="28"/>
      <c r="R3" s="28"/>
    </row>
    <row r="4">
      <c r="A4" s="138" t="s">
        <v>325</v>
      </c>
      <c r="B4" s="137" t="s">
        <v>34</v>
      </c>
      <c r="C4" s="143">
        <v>4.0</v>
      </c>
      <c r="D4" s="113"/>
      <c r="E4" s="147"/>
      <c r="F4" s="113"/>
      <c r="G4" s="113"/>
      <c r="H4" s="113"/>
      <c r="I4" s="113"/>
      <c r="J4" s="113"/>
      <c r="K4" s="113"/>
      <c r="L4" s="113"/>
      <c r="M4" s="113"/>
      <c r="N4" s="113"/>
      <c r="O4" s="113"/>
      <c r="P4" s="113"/>
      <c r="Q4" s="113"/>
      <c r="R4" s="113"/>
    </row>
    <row r="5">
      <c r="A5" s="87" t="s">
        <v>326</v>
      </c>
      <c r="B5" s="87" t="s">
        <v>165</v>
      </c>
      <c r="C5" s="143">
        <v>4.0</v>
      </c>
      <c r="D5" s="113"/>
      <c r="E5" s="147"/>
      <c r="F5" s="113"/>
      <c r="G5" s="113"/>
      <c r="H5" s="113"/>
      <c r="I5" s="113"/>
      <c r="J5" s="113"/>
      <c r="K5" s="113"/>
      <c r="L5" s="113"/>
      <c r="M5" s="113"/>
      <c r="N5" s="113"/>
      <c r="O5" s="113"/>
      <c r="P5" s="113"/>
      <c r="Q5" s="113"/>
      <c r="R5" s="113"/>
    </row>
    <row r="6">
      <c r="A6" s="87" t="s">
        <v>327</v>
      </c>
      <c r="B6" s="148" t="s">
        <v>328</v>
      </c>
      <c r="C6" s="143">
        <v>4.0</v>
      </c>
      <c r="D6" s="113"/>
      <c r="E6" s="147"/>
      <c r="F6" s="113"/>
      <c r="G6" s="113"/>
      <c r="H6" s="113"/>
      <c r="I6" s="113"/>
      <c r="J6" s="113"/>
      <c r="K6" s="113"/>
      <c r="L6" s="113"/>
      <c r="M6" s="113"/>
      <c r="N6" s="113"/>
      <c r="O6" s="113"/>
      <c r="P6" s="113"/>
      <c r="Q6" s="113"/>
      <c r="R6" s="113"/>
    </row>
    <row r="7">
      <c r="A7" s="87" t="s">
        <v>329</v>
      </c>
      <c r="B7" s="87" t="s">
        <v>56</v>
      </c>
      <c r="C7" s="143">
        <v>4.0</v>
      </c>
      <c r="D7" s="113"/>
      <c r="E7" s="147"/>
      <c r="F7" s="113"/>
      <c r="G7" s="113"/>
      <c r="H7" s="113"/>
      <c r="I7" s="113"/>
      <c r="J7" s="113"/>
      <c r="K7" s="113"/>
      <c r="L7" s="113"/>
      <c r="M7" s="113"/>
      <c r="N7" s="113"/>
      <c r="O7" s="113"/>
      <c r="P7" s="113"/>
      <c r="Q7" s="113"/>
      <c r="R7" s="113"/>
    </row>
    <row r="8">
      <c r="A8" s="87" t="s">
        <v>330</v>
      </c>
      <c r="B8" s="87" t="s">
        <v>90</v>
      </c>
      <c r="C8" s="143">
        <v>4.0</v>
      </c>
      <c r="D8" s="113"/>
      <c r="E8" s="147"/>
      <c r="F8" s="113"/>
      <c r="G8" s="113"/>
      <c r="H8" s="113"/>
      <c r="I8" s="113"/>
      <c r="J8" s="113"/>
      <c r="K8" s="113"/>
      <c r="L8" s="113"/>
      <c r="M8" s="113"/>
      <c r="N8" s="113"/>
      <c r="O8" s="113"/>
      <c r="P8" s="113"/>
      <c r="Q8" s="113"/>
      <c r="R8" s="113"/>
    </row>
    <row r="9">
      <c r="A9" s="87" t="s">
        <v>331</v>
      </c>
      <c r="B9" s="87" t="s">
        <v>90</v>
      </c>
      <c r="C9" s="143">
        <v>4.0</v>
      </c>
      <c r="D9" s="113"/>
      <c r="E9" s="147"/>
      <c r="F9" s="113"/>
      <c r="G9" s="113"/>
      <c r="H9" s="113"/>
      <c r="I9" s="113"/>
      <c r="J9" s="113"/>
      <c r="K9" s="113"/>
      <c r="L9" s="113"/>
      <c r="M9" s="113"/>
      <c r="N9" s="113"/>
      <c r="O9" s="113"/>
      <c r="P9" s="113"/>
      <c r="Q9" s="113"/>
      <c r="R9" s="113"/>
    </row>
    <row r="10">
      <c r="A10" s="138" t="s">
        <v>332</v>
      </c>
      <c r="B10" s="137" t="s">
        <v>56</v>
      </c>
      <c r="C10" s="143">
        <v>4.0</v>
      </c>
      <c r="D10" s="113"/>
      <c r="E10" s="147"/>
      <c r="F10" s="113"/>
      <c r="G10" s="113"/>
      <c r="H10" s="113"/>
      <c r="I10" s="113"/>
      <c r="J10" s="113"/>
      <c r="K10" s="113"/>
      <c r="L10" s="113"/>
      <c r="M10" s="113"/>
      <c r="N10" s="113"/>
      <c r="O10" s="113"/>
      <c r="P10" s="113"/>
      <c r="Q10" s="113"/>
      <c r="R10" s="113"/>
    </row>
    <row r="11">
      <c r="A11" s="87" t="s">
        <v>333</v>
      </c>
      <c r="B11" s="148" t="s">
        <v>328</v>
      </c>
      <c r="C11" s="143">
        <v>4.0</v>
      </c>
      <c r="D11" s="113"/>
      <c r="E11" s="147"/>
      <c r="F11" s="113"/>
      <c r="G11" s="113"/>
      <c r="H11" s="113"/>
      <c r="I11" s="113"/>
      <c r="J11" s="113"/>
      <c r="K11" s="113"/>
      <c r="L11" s="113"/>
      <c r="M11" s="113"/>
      <c r="N11" s="113"/>
      <c r="O11" s="113"/>
      <c r="P11" s="113"/>
      <c r="Q11" s="113"/>
      <c r="R11" s="113"/>
    </row>
    <row r="12">
      <c r="A12" s="87" t="s">
        <v>334</v>
      </c>
      <c r="B12" s="87" t="s">
        <v>56</v>
      </c>
      <c r="C12" s="143">
        <v>4.0</v>
      </c>
      <c r="D12" s="113"/>
      <c r="E12" s="147"/>
      <c r="F12" s="113"/>
      <c r="G12" s="113"/>
      <c r="H12" s="113"/>
      <c r="I12" s="113"/>
      <c r="J12" s="113"/>
      <c r="K12" s="113"/>
      <c r="L12" s="113"/>
      <c r="M12" s="113"/>
      <c r="N12" s="113"/>
      <c r="O12" s="113"/>
      <c r="P12" s="113"/>
      <c r="Q12" s="113"/>
      <c r="R12" s="113"/>
    </row>
    <row r="13">
      <c r="A13" s="87" t="s">
        <v>335</v>
      </c>
      <c r="B13" s="148" t="s">
        <v>328</v>
      </c>
      <c r="C13" s="143">
        <v>4.0</v>
      </c>
      <c r="D13" s="113"/>
      <c r="E13" s="147"/>
      <c r="F13" s="113"/>
      <c r="G13" s="113"/>
      <c r="H13" s="113"/>
      <c r="I13" s="113"/>
      <c r="J13" s="113"/>
      <c r="K13" s="113"/>
      <c r="L13" s="113"/>
      <c r="M13" s="113"/>
      <c r="N13" s="113"/>
      <c r="O13" s="113"/>
      <c r="P13" s="113"/>
      <c r="Q13" s="113"/>
      <c r="R13" s="113"/>
    </row>
    <row r="14">
      <c r="A14" s="87" t="s">
        <v>336</v>
      </c>
      <c r="B14" s="87" t="s">
        <v>90</v>
      </c>
      <c r="C14" s="143">
        <v>4.0</v>
      </c>
      <c r="D14" s="113"/>
      <c r="E14" s="147"/>
      <c r="F14" s="113"/>
      <c r="G14" s="113"/>
      <c r="H14" s="113"/>
      <c r="I14" s="113"/>
      <c r="J14" s="113"/>
      <c r="K14" s="113"/>
      <c r="L14" s="113"/>
      <c r="M14" s="113"/>
      <c r="N14" s="113"/>
      <c r="O14" s="113"/>
      <c r="P14" s="113"/>
      <c r="Q14" s="113"/>
      <c r="R14" s="113"/>
    </row>
    <row r="15">
      <c r="A15" s="87" t="s">
        <v>337</v>
      </c>
      <c r="B15" s="87" t="s">
        <v>56</v>
      </c>
      <c r="C15" s="143">
        <v>4.0</v>
      </c>
      <c r="D15" s="113"/>
      <c r="E15" s="147"/>
      <c r="F15" s="113"/>
      <c r="G15" s="113"/>
      <c r="H15" s="113"/>
      <c r="I15" s="113"/>
      <c r="J15" s="113"/>
      <c r="K15" s="113"/>
      <c r="L15" s="113"/>
      <c r="M15" s="113"/>
      <c r="N15" s="113"/>
      <c r="O15" s="113"/>
      <c r="P15" s="113"/>
      <c r="Q15" s="113"/>
      <c r="R15" s="113"/>
    </row>
    <row r="16">
      <c r="A16" s="87" t="s">
        <v>338</v>
      </c>
      <c r="B16" s="87" t="s">
        <v>56</v>
      </c>
      <c r="C16" s="143">
        <v>4.0</v>
      </c>
      <c r="D16" s="113"/>
      <c r="E16" s="147"/>
      <c r="F16" s="113"/>
      <c r="G16" s="113"/>
      <c r="H16" s="113"/>
      <c r="I16" s="113"/>
      <c r="J16" s="113"/>
      <c r="K16" s="113"/>
      <c r="L16" s="113"/>
      <c r="M16" s="113"/>
      <c r="N16" s="113"/>
      <c r="O16" s="113"/>
      <c r="P16" s="113"/>
      <c r="Q16" s="113"/>
      <c r="R16" s="113"/>
    </row>
    <row r="17">
      <c r="A17" s="87" t="s">
        <v>339</v>
      </c>
      <c r="B17" s="87" t="s">
        <v>34</v>
      </c>
      <c r="C17" s="143">
        <v>4.0</v>
      </c>
      <c r="D17" s="113"/>
      <c r="E17" s="147"/>
      <c r="F17" s="113"/>
      <c r="G17" s="113"/>
      <c r="H17" s="113"/>
      <c r="I17" s="113"/>
      <c r="J17" s="113"/>
      <c r="K17" s="113"/>
      <c r="L17" s="113"/>
      <c r="M17" s="113"/>
      <c r="N17" s="113"/>
      <c r="O17" s="113"/>
      <c r="P17" s="113"/>
      <c r="Q17" s="113"/>
      <c r="R17" s="113"/>
    </row>
    <row r="18">
      <c r="A18" s="138" t="s">
        <v>340</v>
      </c>
      <c r="B18" s="144" t="s">
        <v>56</v>
      </c>
      <c r="C18" s="88">
        <v>4.0</v>
      </c>
      <c r="D18" s="113"/>
      <c r="E18" s="147"/>
      <c r="F18" s="113"/>
      <c r="G18" s="113"/>
      <c r="H18" s="113"/>
      <c r="I18" s="113"/>
      <c r="J18" s="113"/>
      <c r="K18" s="113"/>
      <c r="L18" s="113"/>
      <c r="M18" s="113"/>
      <c r="N18" s="113"/>
      <c r="O18" s="113"/>
      <c r="P18" s="113"/>
      <c r="Q18" s="113"/>
      <c r="R18" s="113"/>
    </row>
    <row r="19">
      <c r="E19" s="16"/>
    </row>
    <row r="20">
      <c r="A20" s="7" t="s">
        <v>341</v>
      </c>
      <c r="B20" s="7" t="s">
        <v>342</v>
      </c>
      <c r="C20" s="2"/>
      <c r="D20" s="2"/>
      <c r="E20" s="3"/>
      <c r="F20" s="2"/>
      <c r="G20" s="2"/>
      <c r="H20" s="2"/>
      <c r="I20" s="2"/>
      <c r="J20" s="2"/>
      <c r="K20" s="2"/>
      <c r="L20" s="2"/>
      <c r="M20" s="2"/>
      <c r="N20" s="2"/>
      <c r="O20" s="2"/>
      <c r="P20" s="2"/>
      <c r="Q20" s="2"/>
      <c r="R20" s="2"/>
      <c r="S20" s="2"/>
      <c r="T20" s="2"/>
      <c r="U20" s="2"/>
      <c r="V20" s="2"/>
      <c r="W20" s="2"/>
      <c r="X20" s="2"/>
      <c r="Y20" s="2"/>
      <c r="Z20" s="2"/>
      <c r="AA20" s="2"/>
      <c r="AB20" s="2"/>
      <c r="AC20" s="2"/>
      <c r="AD20" s="2"/>
    </row>
    <row r="21">
      <c r="E21" s="16"/>
    </row>
    <row r="22">
      <c r="E22" s="16"/>
    </row>
    <row r="23">
      <c r="E23" s="16"/>
    </row>
    <row r="24">
      <c r="E24" s="16"/>
    </row>
    <row r="25">
      <c r="E25" s="16"/>
    </row>
    <row r="26">
      <c r="E26" s="16"/>
    </row>
    <row r="27">
      <c r="E27" s="16"/>
    </row>
    <row r="28">
      <c r="E28" s="16"/>
    </row>
    <row r="29">
      <c r="E29" s="16"/>
    </row>
    <row r="30">
      <c r="E30" s="16"/>
    </row>
    <row r="31">
      <c r="E31" s="16"/>
    </row>
    <row r="32">
      <c r="E32" s="16"/>
    </row>
    <row r="33">
      <c r="E33" s="16"/>
    </row>
    <row r="34">
      <c r="E34" s="16"/>
    </row>
    <row r="35">
      <c r="E35" s="16"/>
    </row>
    <row r="36">
      <c r="E36" s="16"/>
    </row>
    <row r="37">
      <c r="E37" s="16"/>
    </row>
    <row r="38">
      <c r="E38" s="16"/>
    </row>
    <row r="39">
      <c r="E39" s="16"/>
    </row>
    <row r="40">
      <c r="E40" s="16"/>
    </row>
    <row r="41">
      <c r="E41" s="16"/>
    </row>
    <row r="42">
      <c r="E42" s="16"/>
    </row>
    <row r="43">
      <c r="E43" s="16"/>
    </row>
    <row r="44">
      <c r="E44" s="16"/>
    </row>
    <row r="45">
      <c r="E45" s="16"/>
    </row>
    <row r="46">
      <c r="E46" s="16"/>
    </row>
    <row r="47">
      <c r="E47" s="16"/>
    </row>
    <row r="48">
      <c r="E48" s="16"/>
    </row>
    <row r="49">
      <c r="E49" s="16"/>
    </row>
    <row r="50">
      <c r="E50" s="16"/>
    </row>
    <row r="51">
      <c r="E51" s="16"/>
    </row>
    <row r="52">
      <c r="E52" s="16"/>
    </row>
    <row r="53">
      <c r="E53" s="16"/>
    </row>
    <row r="54">
      <c r="E54" s="16"/>
    </row>
    <row r="55">
      <c r="E55" s="16"/>
    </row>
    <row r="56">
      <c r="E56" s="16"/>
    </row>
    <row r="57">
      <c r="E57" s="16"/>
    </row>
    <row r="58">
      <c r="E58" s="16"/>
    </row>
    <row r="59">
      <c r="E59" s="16"/>
    </row>
    <row r="60">
      <c r="E60" s="16"/>
    </row>
    <row r="61">
      <c r="E61" s="16"/>
    </row>
    <row r="62">
      <c r="E62" s="16"/>
    </row>
    <row r="63">
      <c r="E63" s="16"/>
    </row>
    <row r="64">
      <c r="E64" s="16"/>
    </row>
    <row r="65">
      <c r="E65" s="16"/>
    </row>
    <row r="66">
      <c r="E66" s="16"/>
    </row>
    <row r="67">
      <c r="E67" s="16"/>
    </row>
    <row r="68">
      <c r="E68" s="16"/>
    </row>
    <row r="69">
      <c r="E69" s="16"/>
    </row>
    <row r="70">
      <c r="E70" s="16"/>
    </row>
    <row r="71">
      <c r="E71" s="16"/>
    </row>
    <row r="72">
      <c r="E72" s="16"/>
    </row>
    <row r="73">
      <c r="E73" s="16"/>
    </row>
    <row r="74">
      <c r="E74" s="16"/>
    </row>
    <row r="75">
      <c r="E75" s="16"/>
    </row>
    <row r="76">
      <c r="E76" s="16"/>
    </row>
    <row r="77">
      <c r="E77" s="16"/>
    </row>
    <row r="78">
      <c r="E78" s="16"/>
    </row>
    <row r="79">
      <c r="E79" s="16"/>
    </row>
    <row r="80">
      <c r="E80" s="16"/>
    </row>
    <row r="81">
      <c r="E81" s="16"/>
    </row>
    <row r="82">
      <c r="E82" s="16"/>
    </row>
    <row r="83">
      <c r="E83" s="16"/>
    </row>
    <row r="84">
      <c r="E84" s="16"/>
    </row>
    <row r="85">
      <c r="E85" s="16"/>
    </row>
    <row r="86">
      <c r="E86" s="16"/>
    </row>
    <row r="87">
      <c r="E87" s="16"/>
    </row>
    <row r="88">
      <c r="E88" s="16"/>
    </row>
    <row r="89">
      <c r="E89" s="16"/>
    </row>
    <row r="90">
      <c r="E90" s="16"/>
    </row>
    <row r="91">
      <c r="E91" s="16"/>
    </row>
    <row r="92">
      <c r="E92" s="16"/>
    </row>
    <row r="93">
      <c r="E93" s="16"/>
    </row>
    <row r="94">
      <c r="E94" s="16"/>
    </row>
    <row r="95">
      <c r="E95" s="16"/>
    </row>
    <row r="96">
      <c r="E96" s="16"/>
    </row>
    <row r="97">
      <c r="E97" s="16"/>
    </row>
    <row r="98">
      <c r="E98" s="16"/>
    </row>
    <row r="99">
      <c r="E99" s="16"/>
    </row>
    <row r="100">
      <c r="E100" s="16"/>
    </row>
    <row r="101">
      <c r="E101" s="16"/>
    </row>
    <row r="102">
      <c r="E102" s="16"/>
    </row>
    <row r="103">
      <c r="E103" s="16"/>
    </row>
    <row r="104">
      <c r="E104" s="16"/>
    </row>
    <row r="105">
      <c r="E105" s="16"/>
    </row>
    <row r="106">
      <c r="E106" s="16"/>
    </row>
    <row r="107">
      <c r="E107" s="16"/>
    </row>
    <row r="108">
      <c r="E108" s="16"/>
    </row>
    <row r="109">
      <c r="E109" s="16"/>
    </row>
    <row r="110">
      <c r="E110" s="16"/>
    </row>
    <row r="111">
      <c r="E111" s="16"/>
    </row>
    <row r="112">
      <c r="E112" s="16"/>
    </row>
    <row r="113">
      <c r="E113" s="16"/>
    </row>
    <row r="114">
      <c r="E114" s="16"/>
    </row>
    <row r="115">
      <c r="E115" s="16"/>
    </row>
    <row r="116">
      <c r="E116" s="16"/>
    </row>
    <row r="117">
      <c r="E117" s="16"/>
    </row>
    <row r="118">
      <c r="E118" s="16"/>
    </row>
    <row r="119">
      <c r="E119" s="16"/>
    </row>
    <row r="120">
      <c r="E120" s="16"/>
    </row>
    <row r="121">
      <c r="E121" s="16"/>
    </row>
    <row r="122">
      <c r="E122" s="16"/>
    </row>
    <row r="123">
      <c r="E123" s="16"/>
    </row>
    <row r="124">
      <c r="E124" s="16"/>
    </row>
    <row r="125">
      <c r="E125" s="16"/>
    </row>
    <row r="126">
      <c r="E126" s="16"/>
    </row>
    <row r="127">
      <c r="E127" s="16"/>
    </row>
    <row r="128">
      <c r="E128" s="16"/>
    </row>
    <row r="129">
      <c r="E129" s="16"/>
    </row>
    <row r="130">
      <c r="E130" s="16"/>
    </row>
    <row r="131">
      <c r="E131" s="16"/>
    </row>
    <row r="132">
      <c r="E132" s="16"/>
    </row>
    <row r="133">
      <c r="E133" s="16"/>
    </row>
    <row r="134">
      <c r="E134" s="16"/>
    </row>
    <row r="135">
      <c r="E135" s="16"/>
    </row>
    <row r="136">
      <c r="E136" s="16"/>
    </row>
    <row r="137">
      <c r="E137" s="16"/>
    </row>
    <row r="138">
      <c r="E138" s="16"/>
    </row>
    <row r="139">
      <c r="E139" s="16"/>
    </row>
    <row r="140">
      <c r="E140" s="16"/>
    </row>
    <row r="141">
      <c r="E141" s="16"/>
    </row>
    <row r="142">
      <c r="E142" s="16"/>
    </row>
    <row r="143">
      <c r="E143" s="16"/>
    </row>
    <row r="144">
      <c r="E144" s="16"/>
    </row>
    <row r="145">
      <c r="E145" s="16"/>
    </row>
    <row r="146">
      <c r="E146" s="16"/>
    </row>
    <row r="147">
      <c r="E147" s="16"/>
    </row>
    <row r="148">
      <c r="E148" s="16"/>
    </row>
    <row r="149">
      <c r="E149" s="16"/>
    </row>
    <row r="150">
      <c r="E150" s="16"/>
    </row>
    <row r="151">
      <c r="E151" s="16"/>
    </row>
    <row r="152">
      <c r="E152" s="16"/>
    </row>
    <row r="153">
      <c r="E153" s="16"/>
    </row>
    <row r="154">
      <c r="E154" s="16"/>
    </row>
    <row r="155">
      <c r="E155" s="16"/>
    </row>
    <row r="156">
      <c r="E156" s="16"/>
    </row>
    <row r="157">
      <c r="E157" s="16"/>
    </row>
    <row r="158">
      <c r="E158" s="16"/>
    </row>
    <row r="159">
      <c r="E159" s="16"/>
    </row>
    <row r="160">
      <c r="E160" s="16"/>
    </row>
    <row r="161">
      <c r="E161" s="16"/>
    </row>
    <row r="162">
      <c r="E162" s="16"/>
    </row>
    <row r="163">
      <c r="E163" s="16"/>
    </row>
    <row r="164">
      <c r="E164" s="16"/>
    </row>
    <row r="165">
      <c r="E165" s="16"/>
    </row>
    <row r="166">
      <c r="E166" s="16"/>
    </row>
    <row r="167">
      <c r="E167" s="16"/>
    </row>
    <row r="168">
      <c r="E168" s="16"/>
    </row>
    <row r="169">
      <c r="E169" s="16"/>
    </row>
    <row r="170">
      <c r="E170" s="16"/>
    </row>
    <row r="171">
      <c r="E171" s="16"/>
    </row>
    <row r="172">
      <c r="E172" s="16"/>
    </row>
    <row r="173">
      <c r="E173" s="16"/>
    </row>
    <row r="174">
      <c r="E174" s="16"/>
    </row>
    <row r="175">
      <c r="E175" s="16"/>
    </row>
    <row r="176">
      <c r="E176" s="16"/>
    </row>
    <row r="177">
      <c r="E177" s="16"/>
    </row>
    <row r="178">
      <c r="E178" s="16"/>
    </row>
    <row r="179">
      <c r="E179" s="16"/>
    </row>
    <row r="180">
      <c r="E180" s="16"/>
    </row>
    <row r="181">
      <c r="E181" s="16"/>
    </row>
    <row r="182">
      <c r="E182" s="16"/>
    </row>
    <row r="183">
      <c r="E183" s="16"/>
    </row>
    <row r="184">
      <c r="E184" s="16"/>
    </row>
    <row r="185">
      <c r="E185" s="16"/>
    </row>
    <row r="186">
      <c r="E186" s="16"/>
    </row>
    <row r="187">
      <c r="E187" s="16"/>
    </row>
    <row r="188">
      <c r="E188" s="16"/>
    </row>
    <row r="189">
      <c r="E189" s="16"/>
    </row>
    <row r="190">
      <c r="E190" s="16"/>
    </row>
    <row r="191">
      <c r="E191" s="16"/>
    </row>
    <row r="192">
      <c r="E192" s="16"/>
    </row>
    <row r="193">
      <c r="E193" s="16"/>
    </row>
    <row r="194">
      <c r="E194" s="16"/>
    </row>
    <row r="195">
      <c r="E195" s="16"/>
    </row>
    <row r="196">
      <c r="E196" s="16"/>
    </row>
    <row r="197">
      <c r="E197" s="16"/>
    </row>
    <row r="198">
      <c r="E198" s="16"/>
    </row>
    <row r="199">
      <c r="E199" s="16"/>
    </row>
    <row r="200">
      <c r="E200" s="16"/>
    </row>
    <row r="201">
      <c r="E201" s="16"/>
    </row>
    <row r="202">
      <c r="E202" s="16"/>
    </row>
    <row r="203">
      <c r="E203" s="16"/>
    </row>
    <row r="204">
      <c r="E204" s="16"/>
    </row>
    <row r="205">
      <c r="E205" s="16"/>
    </row>
    <row r="206">
      <c r="E206" s="16"/>
    </row>
    <row r="207">
      <c r="E207" s="16"/>
    </row>
    <row r="208">
      <c r="E208" s="16"/>
    </row>
    <row r="209">
      <c r="E209" s="16"/>
    </row>
    <row r="210">
      <c r="E210" s="16"/>
    </row>
    <row r="211">
      <c r="E211" s="16"/>
    </row>
    <row r="212">
      <c r="E212" s="16"/>
    </row>
    <row r="213">
      <c r="E213" s="16"/>
    </row>
    <row r="214">
      <c r="E214" s="16"/>
    </row>
    <row r="215">
      <c r="E215" s="16"/>
    </row>
    <row r="216">
      <c r="E216" s="16"/>
    </row>
    <row r="217">
      <c r="E217" s="16"/>
    </row>
    <row r="218">
      <c r="E218" s="16"/>
    </row>
    <row r="219">
      <c r="E219" s="16"/>
    </row>
    <row r="220">
      <c r="E220" s="16"/>
    </row>
    <row r="221">
      <c r="E221" s="16"/>
    </row>
    <row r="222">
      <c r="E222" s="16"/>
    </row>
    <row r="223">
      <c r="E223" s="16"/>
    </row>
    <row r="224">
      <c r="E224" s="16"/>
    </row>
    <row r="225">
      <c r="E225" s="16"/>
    </row>
    <row r="226">
      <c r="E226" s="16"/>
    </row>
    <row r="227">
      <c r="E227" s="16"/>
    </row>
    <row r="228">
      <c r="E228" s="16"/>
    </row>
    <row r="229">
      <c r="E229" s="16"/>
    </row>
    <row r="230">
      <c r="E230" s="16"/>
    </row>
    <row r="231">
      <c r="E231" s="16"/>
    </row>
    <row r="232">
      <c r="E232" s="16"/>
    </row>
    <row r="233">
      <c r="E233" s="16"/>
    </row>
    <row r="234">
      <c r="E234" s="16"/>
    </row>
    <row r="235">
      <c r="E235" s="16"/>
    </row>
    <row r="236">
      <c r="E236" s="16"/>
    </row>
    <row r="237">
      <c r="E237" s="16"/>
    </row>
    <row r="238">
      <c r="E238" s="16"/>
    </row>
    <row r="239">
      <c r="E239" s="16"/>
    </row>
    <row r="240">
      <c r="E240" s="16"/>
    </row>
    <row r="241">
      <c r="E241" s="16"/>
    </row>
    <row r="242">
      <c r="E242" s="16"/>
    </row>
    <row r="243">
      <c r="E243" s="16"/>
    </row>
    <row r="244">
      <c r="E244" s="16"/>
    </row>
    <row r="245">
      <c r="E245" s="16"/>
    </row>
    <row r="246">
      <c r="E246" s="16"/>
    </row>
    <row r="247">
      <c r="E247" s="16"/>
    </row>
    <row r="248">
      <c r="E248" s="16"/>
    </row>
    <row r="249">
      <c r="E249" s="16"/>
    </row>
    <row r="250">
      <c r="E250" s="16"/>
    </row>
    <row r="251">
      <c r="E251" s="16"/>
    </row>
    <row r="252">
      <c r="E252" s="16"/>
    </row>
    <row r="253">
      <c r="E253" s="16"/>
    </row>
    <row r="254">
      <c r="E254" s="16"/>
    </row>
    <row r="255">
      <c r="E255" s="16"/>
    </row>
    <row r="256">
      <c r="E256" s="16"/>
    </row>
    <row r="257">
      <c r="E257" s="16"/>
    </row>
    <row r="258">
      <c r="E258" s="16"/>
    </row>
    <row r="259">
      <c r="E259" s="16"/>
    </row>
    <row r="260">
      <c r="E260" s="16"/>
    </row>
    <row r="261">
      <c r="E261" s="16"/>
    </row>
    <row r="262">
      <c r="E262" s="16"/>
    </row>
    <row r="263">
      <c r="E263" s="16"/>
    </row>
    <row r="264">
      <c r="E264" s="16"/>
    </row>
    <row r="265">
      <c r="E265" s="16"/>
    </row>
    <row r="266">
      <c r="E266" s="16"/>
    </row>
    <row r="267">
      <c r="E267" s="16"/>
    </row>
    <row r="268">
      <c r="E268" s="16"/>
    </row>
    <row r="269">
      <c r="E269" s="16"/>
    </row>
    <row r="270">
      <c r="E270" s="16"/>
    </row>
    <row r="271">
      <c r="E271" s="16"/>
    </row>
    <row r="272">
      <c r="E272" s="16"/>
    </row>
    <row r="273">
      <c r="E273" s="16"/>
    </row>
    <row r="274">
      <c r="E274" s="16"/>
    </row>
    <row r="275">
      <c r="E275" s="16"/>
    </row>
    <row r="276">
      <c r="E276" s="16"/>
    </row>
    <row r="277">
      <c r="E277" s="16"/>
    </row>
    <row r="278">
      <c r="E278" s="16"/>
    </row>
    <row r="279">
      <c r="E279" s="16"/>
    </row>
    <row r="280">
      <c r="E280" s="16"/>
    </row>
    <row r="281">
      <c r="E281" s="16"/>
    </row>
    <row r="282">
      <c r="E282" s="16"/>
    </row>
    <row r="283">
      <c r="E283" s="16"/>
    </row>
    <row r="284">
      <c r="E284" s="16"/>
    </row>
    <row r="285">
      <c r="E285" s="16"/>
    </row>
    <row r="286">
      <c r="E286" s="16"/>
    </row>
    <row r="287">
      <c r="E287" s="16"/>
    </row>
    <row r="288">
      <c r="E288" s="16"/>
    </row>
    <row r="289">
      <c r="E289" s="16"/>
    </row>
    <row r="290">
      <c r="E290" s="16"/>
    </row>
    <row r="291">
      <c r="E291" s="16"/>
    </row>
    <row r="292">
      <c r="E292" s="16"/>
    </row>
    <row r="293">
      <c r="E293" s="16"/>
    </row>
    <row r="294">
      <c r="E294" s="16"/>
    </row>
    <row r="295">
      <c r="E295" s="16"/>
    </row>
    <row r="296">
      <c r="E296" s="16"/>
    </row>
    <row r="297">
      <c r="E297" s="16"/>
    </row>
    <row r="298">
      <c r="E298" s="16"/>
    </row>
    <row r="299">
      <c r="E299" s="16"/>
    </row>
    <row r="300">
      <c r="E300" s="16"/>
    </row>
    <row r="301">
      <c r="E301" s="16"/>
    </row>
    <row r="302">
      <c r="E302" s="16"/>
    </row>
    <row r="303">
      <c r="E303" s="16"/>
    </row>
    <row r="304">
      <c r="E304" s="16"/>
    </row>
    <row r="305">
      <c r="E305" s="16"/>
    </row>
    <row r="306">
      <c r="E306" s="16"/>
    </row>
    <row r="307">
      <c r="E307" s="16"/>
    </row>
    <row r="308">
      <c r="E308" s="16"/>
    </row>
    <row r="309">
      <c r="E309" s="16"/>
    </row>
    <row r="310">
      <c r="E310" s="16"/>
    </row>
    <row r="311">
      <c r="E311" s="16"/>
    </row>
    <row r="312">
      <c r="E312" s="16"/>
    </row>
    <row r="313">
      <c r="E313" s="16"/>
    </row>
    <row r="314">
      <c r="E314" s="16"/>
    </row>
    <row r="315">
      <c r="E315" s="16"/>
    </row>
    <row r="316">
      <c r="E316" s="16"/>
    </row>
    <row r="317">
      <c r="E317" s="16"/>
    </row>
    <row r="318">
      <c r="E318" s="16"/>
    </row>
    <row r="319">
      <c r="E319" s="16"/>
    </row>
    <row r="320">
      <c r="E320" s="16"/>
    </row>
    <row r="321">
      <c r="E321" s="16"/>
    </row>
    <row r="322">
      <c r="E322" s="16"/>
    </row>
    <row r="323">
      <c r="E323" s="16"/>
    </row>
    <row r="324">
      <c r="E324" s="16"/>
    </row>
    <row r="325">
      <c r="E325" s="16"/>
    </row>
    <row r="326">
      <c r="E326" s="16"/>
    </row>
    <row r="327">
      <c r="E327" s="16"/>
    </row>
    <row r="328">
      <c r="E328" s="16"/>
    </row>
    <row r="329">
      <c r="E329" s="16"/>
    </row>
    <row r="330">
      <c r="E330" s="16"/>
    </row>
    <row r="331">
      <c r="E331" s="16"/>
    </row>
    <row r="332">
      <c r="E332" s="16"/>
    </row>
    <row r="333">
      <c r="E333" s="16"/>
    </row>
    <row r="334">
      <c r="E334" s="16"/>
    </row>
    <row r="335">
      <c r="E335" s="16"/>
    </row>
    <row r="336">
      <c r="E336" s="16"/>
    </row>
    <row r="337">
      <c r="E337" s="16"/>
    </row>
    <row r="338">
      <c r="E338" s="16"/>
    </row>
    <row r="339">
      <c r="E339" s="16"/>
    </row>
    <row r="340">
      <c r="E340" s="16"/>
    </row>
    <row r="341">
      <c r="E341" s="16"/>
    </row>
    <row r="342">
      <c r="E342" s="16"/>
    </row>
    <row r="343">
      <c r="E343" s="16"/>
    </row>
    <row r="344">
      <c r="E344" s="16"/>
    </row>
    <row r="345">
      <c r="E345" s="16"/>
    </row>
    <row r="346">
      <c r="E346" s="16"/>
    </row>
    <row r="347">
      <c r="E347" s="16"/>
    </row>
    <row r="348">
      <c r="E348" s="16"/>
    </row>
    <row r="349">
      <c r="E349" s="16"/>
    </row>
    <row r="350">
      <c r="E350" s="16"/>
    </row>
    <row r="351">
      <c r="E351" s="16"/>
    </row>
    <row r="352">
      <c r="E352" s="16"/>
    </row>
    <row r="353">
      <c r="E353" s="16"/>
    </row>
    <row r="354">
      <c r="E354" s="16"/>
    </row>
    <row r="355">
      <c r="E355" s="16"/>
    </row>
    <row r="356">
      <c r="E356" s="16"/>
    </row>
    <row r="357">
      <c r="E357" s="16"/>
    </row>
    <row r="358">
      <c r="E358" s="16"/>
    </row>
    <row r="359">
      <c r="E359" s="16"/>
    </row>
    <row r="360">
      <c r="E360" s="16"/>
    </row>
    <row r="361">
      <c r="E361" s="16"/>
    </row>
    <row r="362">
      <c r="E362" s="16"/>
    </row>
    <row r="363">
      <c r="E363" s="16"/>
    </row>
    <row r="364">
      <c r="E364" s="16"/>
    </row>
    <row r="365">
      <c r="E365" s="16"/>
    </row>
    <row r="366">
      <c r="E366" s="16"/>
    </row>
    <row r="367">
      <c r="E367" s="16"/>
    </row>
    <row r="368">
      <c r="E368" s="16"/>
    </row>
    <row r="369">
      <c r="E369" s="16"/>
    </row>
    <row r="370">
      <c r="E370" s="16"/>
    </row>
    <row r="371">
      <c r="E371" s="16"/>
    </row>
    <row r="372">
      <c r="E372" s="16"/>
    </row>
    <row r="373">
      <c r="E373" s="16"/>
    </row>
    <row r="374">
      <c r="E374" s="16"/>
    </row>
    <row r="375">
      <c r="E375" s="16"/>
    </row>
    <row r="376">
      <c r="E376" s="16"/>
    </row>
    <row r="377">
      <c r="E377" s="16"/>
    </row>
    <row r="378">
      <c r="E378" s="16"/>
    </row>
    <row r="379">
      <c r="E379" s="16"/>
    </row>
    <row r="380">
      <c r="E380" s="16"/>
    </row>
    <row r="381">
      <c r="E381" s="16"/>
    </row>
    <row r="382">
      <c r="E382" s="16"/>
    </row>
    <row r="383">
      <c r="E383" s="16"/>
    </row>
    <row r="384">
      <c r="E384" s="16"/>
    </row>
    <row r="385">
      <c r="E385" s="16"/>
    </row>
    <row r="386">
      <c r="E386" s="16"/>
    </row>
    <row r="387">
      <c r="E387" s="16"/>
    </row>
    <row r="388">
      <c r="E388" s="16"/>
    </row>
    <row r="389">
      <c r="E389" s="16"/>
    </row>
    <row r="390">
      <c r="E390" s="16"/>
    </row>
    <row r="391">
      <c r="E391" s="16"/>
    </row>
    <row r="392">
      <c r="E392" s="16"/>
    </row>
    <row r="393">
      <c r="E393" s="16"/>
    </row>
    <row r="394">
      <c r="E394" s="16"/>
    </row>
    <row r="395">
      <c r="E395" s="16"/>
    </row>
    <row r="396">
      <c r="E396" s="16"/>
    </row>
    <row r="397">
      <c r="E397" s="16"/>
    </row>
    <row r="398">
      <c r="E398" s="16"/>
    </row>
    <row r="399">
      <c r="E399" s="16"/>
    </row>
    <row r="400">
      <c r="E400" s="16"/>
    </row>
    <row r="401">
      <c r="E401" s="16"/>
    </row>
    <row r="402">
      <c r="E402" s="16"/>
    </row>
    <row r="403">
      <c r="E403" s="16"/>
    </row>
    <row r="404">
      <c r="E404" s="16"/>
    </row>
    <row r="405">
      <c r="E405" s="16"/>
    </row>
    <row r="406">
      <c r="E406" s="16"/>
    </row>
    <row r="407">
      <c r="E407" s="16"/>
    </row>
    <row r="408">
      <c r="E408" s="16"/>
    </row>
    <row r="409">
      <c r="E409" s="16"/>
    </row>
    <row r="410">
      <c r="E410" s="16"/>
    </row>
    <row r="411">
      <c r="E411" s="16"/>
    </row>
    <row r="412">
      <c r="E412" s="16"/>
    </row>
    <row r="413">
      <c r="E413" s="16"/>
    </row>
    <row r="414">
      <c r="E414" s="16"/>
    </row>
    <row r="415">
      <c r="E415" s="16"/>
    </row>
    <row r="416">
      <c r="E416" s="16"/>
    </row>
    <row r="417">
      <c r="E417" s="16"/>
    </row>
    <row r="418">
      <c r="E418" s="16"/>
    </row>
    <row r="419">
      <c r="E419" s="16"/>
    </row>
    <row r="420">
      <c r="E420" s="16"/>
    </row>
    <row r="421">
      <c r="E421" s="16"/>
    </row>
    <row r="422">
      <c r="E422" s="16"/>
    </row>
    <row r="423">
      <c r="E423" s="16"/>
    </row>
    <row r="424">
      <c r="E424" s="16"/>
    </row>
    <row r="425">
      <c r="E425" s="16"/>
    </row>
    <row r="426">
      <c r="E426" s="16"/>
    </row>
    <row r="427">
      <c r="E427" s="16"/>
    </row>
    <row r="428">
      <c r="E428" s="16"/>
    </row>
    <row r="429">
      <c r="E429" s="16"/>
    </row>
    <row r="430">
      <c r="E430" s="16"/>
    </row>
    <row r="431">
      <c r="E431" s="16"/>
    </row>
    <row r="432">
      <c r="E432" s="16"/>
    </row>
    <row r="433">
      <c r="E433" s="16"/>
    </row>
    <row r="434">
      <c r="E434" s="16"/>
    </row>
    <row r="435">
      <c r="E435" s="16"/>
    </row>
    <row r="436">
      <c r="E436" s="16"/>
    </row>
    <row r="437">
      <c r="E437" s="16"/>
    </row>
    <row r="438">
      <c r="E438" s="16"/>
    </row>
    <row r="439">
      <c r="E439" s="16"/>
    </row>
    <row r="440">
      <c r="E440" s="16"/>
    </row>
    <row r="441">
      <c r="E441" s="16"/>
    </row>
    <row r="442">
      <c r="E442" s="16"/>
    </row>
    <row r="443">
      <c r="E443" s="16"/>
    </row>
    <row r="444">
      <c r="E444" s="16"/>
    </row>
    <row r="445">
      <c r="E445" s="16"/>
    </row>
    <row r="446">
      <c r="E446" s="16"/>
    </row>
    <row r="447">
      <c r="E447" s="16"/>
    </row>
    <row r="448">
      <c r="E448" s="16"/>
    </row>
    <row r="449">
      <c r="E449" s="16"/>
    </row>
    <row r="450">
      <c r="E450" s="16"/>
    </row>
    <row r="451">
      <c r="E451" s="16"/>
    </row>
    <row r="452">
      <c r="E452" s="16"/>
    </row>
    <row r="453">
      <c r="E453" s="16"/>
    </row>
    <row r="454">
      <c r="E454" s="16"/>
    </row>
    <row r="455">
      <c r="E455" s="16"/>
    </row>
    <row r="456">
      <c r="E456" s="16"/>
    </row>
    <row r="457">
      <c r="E457" s="16"/>
    </row>
    <row r="458">
      <c r="E458" s="16"/>
    </row>
    <row r="459">
      <c r="E459" s="16"/>
    </row>
    <row r="460">
      <c r="E460" s="16"/>
    </row>
    <row r="461">
      <c r="E461" s="16"/>
    </row>
    <row r="462">
      <c r="E462" s="16"/>
    </row>
    <row r="463">
      <c r="E463" s="16"/>
    </row>
    <row r="464">
      <c r="E464" s="16"/>
    </row>
    <row r="465">
      <c r="E465" s="16"/>
    </row>
    <row r="466">
      <c r="E466" s="16"/>
    </row>
    <row r="467">
      <c r="E467" s="16"/>
    </row>
    <row r="468">
      <c r="E468" s="16"/>
    </row>
    <row r="469">
      <c r="E469" s="16"/>
    </row>
    <row r="470">
      <c r="E470" s="16"/>
    </row>
    <row r="471">
      <c r="E471" s="16"/>
    </row>
    <row r="472">
      <c r="E472" s="16"/>
    </row>
    <row r="473">
      <c r="E473" s="16"/>
    </row>
    <row r="474">
      <c r="E474" s="16"/>
    </row>
    <row r="475">
      <c r="E475" s="16"/>
    </row>
    <row r="476">
      <c r="E476" s="16"/>
    </row>
    <row r="477">
      <c r="E477" s="16"/>
    </row>
    <row r="478">
      <c r="E478" s="16"/>
    </row>
    <row r="479">
      <c r="E479" s="16"/>
    </row>
    <row r="480">
      <c r="E480" s="16"/>
    </row>
    <row r="481">
      <c r="E481" s="16"/>
    </row>
    <row r="482">
      <c r="E482" s="16"/>
    </row>
    <row r="483">
      <c r="E483" s="16"/>
    </row>
    <row r="484">
      <c r="E484" s="16"/>
    </row>
    <row r="485">
      <c r="E485" s="16"/>
    </row>
    <row r="486">
      <c r="E486" s="16"/>
    </row>
    <row r="487">
      <c r="E487" s="16"/>
    </row>
    <row r="488">
      <c r="E488" s="16"/>
    </row>
    <row r="489">
      <c r="E489" s="16"/>
    </row>
    <row r="490">
      <c r="E490" s="16"/>
    </row>
    <row r="491">
      <c r="E491" s="16"/>
    </row>
    <row r="492">
      <c r="E492" s="16"/>
    </row>
    <row r="493">
      <c r="E493" s="16"/>
    </row>
    <row r="494">
      <c r="E494" s="16"/>
    </row>
    <row r="495">
      <c r="E495" s="16"/>
    </row>
    <row r="496">
      <c r="E496" s="16"/>
    </row>
    <row r="497">
      <c r="E497" s="16"/>
    </row>
    <row r="498">
      <c r="E498" s="16"/>
    </row>
    <row r="499">
      <c r="E499" s="16"/>
    </row>
    <row r="500">
      <c r="E500" s="16"/>
    </row>
    <row r="501">
      <c r="E501" s="16"/>
    </row>
    <row r="502">
      <c r="E502" s="16"/>
    </row>
    <row r="503">
      <c r="E503" s="16"/>
    </row>
    <row r="504">
      <c r="E504" s="16"/>
    </row>
    <row r="505">
      <c r="E505" s="16"/>
    </row>
    <row r="506">
      <c r="E506" s="16"/>
    </row>
    <row r="507">
      <c r="E507" s="16"/>
    </row>
    <row r="508">
      <c r="E508" s="16"/>
    </row>
    <row r="509">
      <c r="E509" s="16"/>
    </row>
    <row r="510">
      <c r="E510" s="16"/>
    </row>
    <row r="511">
      <c r="E511" s="16"/>
    </row>
    <row r="512">
      <c r="E512" s="16"/>
    </row>
    <row r="513">
      <c r="E513" s="16"/>
    </row>
    <row r="514">
      <c r="E514" s="16"/>
    </row>
    <row r="515">
      <c r="E515" s="16"/>
    </row>
    <row r="516">
      <c r="E516" s="16"/>
    </row>
    <row r="517">
      <c r="E517" s="16"/>
    </row>
    <row r="518">
      <c r="E518" s="16"/>
    </row>
    <row r="519">
      <c r="E519" s="16"/>
    </row>
    <row r="520">
      <c r="E520" s="16"/>
    </row>
    <row r="521">
      <c r="E521" s="16"/>
    </row>
    <row r="522">
      <c r="E522" s="16"/>
    </row>
    <row r="523">
      <c r="E523" s="16"/>
    </row>
    <row r="524">
      <c r="E524" s="16"/>
    </row>
    <row r="525">
      <c r="E525" s="16"/>
    </row>
    <row r="526">
      <c r="E526" s="16"/>
    </row>
    <row r="527">
      <c r="E527" s="16"/>
    </row>
    <row r="528">
      <c r="E528" s="16"/>
    </row>
    <row r="529">
      <c r="E529" s="16"/>
    </row>
    <row r="530">
      <c r="E530" s="16"/>
    </row>
    <row r="531">
      <c r="E531" s="16"/>
    </row>
    <row r="532">
      <c r="E532" s="16"/>
    </row>
    <row r="533">
      <c r="E533" s="16"/>
    </row>
    <row r="534">
      <c r="E534" s="16"/>
    </row>
    <row r="535">
      <c r="E535" s="16"/>
    </row>
    <row r="536">
      <c r="E536" s="16"/>
    </row>
    <row r="537">
      <c r="E537" s="16"/>
    </row>
    <row r="538">
      <c r="E538" s="16"/>
    </row>
    <row r="539">
      <c r="E539" s="16"/>
    </row>
    <row r="540">
      <c r="E540" s="16"/>
    </row>
    <row r="541">
      <c r="E541" s="16"/>
    </row>
    <row r="542">
      <c r="E542" s="16"/>
    </row>
    <row r="543">
      <c r="E543" s="16"/>
    </row>
    <row r="544">
      <c r="E544" s="16"/>
    </row>
    <row r="545">
      <c r="E545" s="16"/>
    </row>
    <row r="546">
      <c r="E546" s="16"/>
    </row>
    <row r="547">
      <c r="E547" s="16"/>
    </row>
    <row r="548">
      <c r="E548" s="16"/>
    </row>
    <row r="549">
      <c r="E549" s="16"/>
    </row>
    <row r="550">
      <c r="E550" s="16"/>
    </row>
    <row r="551">
      <c r="E551" s="16"/>
    </row>
    <row r="552">
      <c r="E552" s="16"/>
    </row>
    <row r="553">
      <c r="E553" s="16"/>
    </row>
    <row r="554">
      <c r="E554" s="16"/>
    </row>
    <row r="555">
      <c r="E555" s="16"/>
    </row>
    <row r="556">
      <c r="E556" s="16"/>
    </row>
    <row r="557">
      <c r="E557" s="16"/>
    </row>
    <row r="558">
      <c r="E558" s="16"/>
    </row>
    <row r="559">
      <c r="E559" s="16"/>
    </row>
    <row r="560">
      <c r="E560" s="16"/>
    </row>
    <row r="561">
      <c r="E561" s="16"/>
    </row>
    <row r="562">
      <c r="E562" s="16"/>
    </row>
    <row r="563">
      <c r="E563" s="16"/>
    </row>
    <row r="564">
      <c r="E564" s="16"/>
    </row>
    <row r="565">
      <c r="E565" s="16"/>
    </row>
    <row r="566">
      <c r="E566" s="16"/>
    </row>
    <row r="567">
      <c r="E567" s="16"/>
    </row>
    <row r="568">
      <c r="E568" s="16"/>
    </row>
    <row r="569">
      <c r="E569" s="16"/>
    </row>
    <row r="570">
      <c r="E570" s="16"/>
    </row>
    <row r="571">
      <c r="E571" s="16"/>
    </row>
    <row r="572">
      <c r="E572" s="16"/>
    </row>
    <row r="573">
      <c r="E573" s="16"/>
    </row>
    <row r="574">
      <c r="E574" s="16"/>
    </row>
    <row r="575">
      <c r="E575" s="16"/>
    </row>
    <row r="576">
      <c r="E576" s="16"/>
    </row>
    <row r="577">
      <c r="E577" s="16"/>
    </row>
    <row r="578">
      <c r="E578" s="16"/>
    </row>
    <row r="579">
      <c r="E579" s="16"/>
    </row>
    <row r="580">
      <c r="E580" s="16"/>
    </row>
    <row r="581">
      <c r="E581" s="16"/>
    </row>
    <row r="582">
      <c r="E582" s="16"/>
    </row>
    <row r="583">
      <c r="E583" s="16"/>
    </row>
    <row r="584">
      <c r="E584" s="16"/>
    </row>
    <row r="585">
      <c r="E585" s="16"/>
    </row>
    <row r="586">
      <c r="E586" s="16"/>
    </row>
    <row r="587">
      <c r="E587" s="16"/>
    </row>
    <row r="588">
      <c r="E588" s="16"/>
    </row>
    <row r="589">
      <c r="E589" s="16"/>
    </row>
    <row r="590">
      <c r="E590" s="16"/>
    </row>
    <row r="591">
      <c r="E591" s="16"/>
    </row>
    <row r="592">
      <c r="E592" s="16"/>
    </row>
    <row r="593">
      <c r="E593" s="16"/>
    </row>
    <row r="594">
      <c r="E594" s="16"/>
    </row>
    <row r="595">
      <c r="E595" s="16"/>
    </row>
    <row r="596">
      <c r="E596" s="16"/>
    </row>
    <row r="597">
      <c r="E597" s="16"/>
    </row>
    <row r="598">
      <c r="E598" s="16"/>
    </row>
    <row r="599">
      <c r="E599" s="16"/>
    </row>
    <row r="600">
      <c r="E600" s="16"/>
    </row>
    <row r="601">
      <c r="E601" s="16"/>
    </row>
    <row r="602">
      <c r="E602" s="16"/>
    </row>
    <row r="603">
      <c r="E603" s="16"/>
    </row>
    <row r="604">
      <c r="E604" s="16"/>
    </row>
    <row r="605">
      <c r="E605" s="16"/>
    </row>
    <row r="606">
      <c r="E606" s="16"/>
    </row>
    <row r="607">
      <c r="E607" s="16"/>
    </row>
    <row r="608">
      <c r="E608" s="16"/>
    </row>
    <row r="609">
      <c r="E609" s="16"/>
    </row>
    <row r="610">
      <c r="E610" s="16"/>
    </row>
    <row r="611">
      <c r="E611" s="16"/>
    </row>
    <row r="612">
      <c r="E612" s="16"/>
    </row>
    <row r="613">
      <c r="E613" s="16"/>
    </row>
    <row r="614">
      <c r="E614" s="16"/>
    </row>
    <row r="615">
      <c r="E615" s="16"/>
    </row>
    <row r="616">
      <c r="E616" s="16"/>
    </row>
    <row r="617">
      <c r="E617" s="16"/>
    </row>
    <row r="618">
      <c r="E618" s="16"/>
    </row>
    <row r="619">
      <c r="E619" s="16"/>
    </row>
    <row r="620">
      <c r="E620" s="16"/>
    </row>
    <row r="621">
      <c r="E621" s="16"/>
    </row>
    <row r="622">
      <c r="E622" s="16"/>
    </row>
    <row r="623">
      <c r="E623" s="16"/>
    </row>
    <row r="624">
      <c r="E624" s="16"/>
    </row>
    <row r="625">
      <c r="E625" s="16"/>
    </row>
    <row r="626">
      <c r="E626" s="16"/>
    </row>
    <row r="627">
      <c r="E627" s="16"/>
    </row>
    <row r="628">
      <c r="E628" s="16"/>
    </row>
    <row r="629">
      <c r="E629" s="16"/>
    </row>
    <row r="630">
      <c r="E630" s="16"/>
    </row>
    <row r="631">
      <c r="E631" s="16"/>
    </row>
    <row r="632">
      <c r="E632" s="16"/>
    </row>
    <row r="633">
      <c r="E633" s="16"/>
    </row>
    <row r="634">
      <c r="E634" s="16"/>
    </row>
    <row r="635">
      <c r="E635" s="16"/>
    </row>
    <row r="636">
      <c r="E636" s="16"/>
    </row>
    <row r="637">
      <c r="E637" s="16"/>
    </row>
    <row r="638">
      <c r="E638" s="16"/>
    </row>
    <row r="639">
      <c r="E639" s="16"/>
    </row>
    <row r="640">
      <c r="E640" s="16"/>
    </row>
    <row r="641">
      <c r="E641" s="16"/>
    </row>
    <row r="642">
      <c r="E642" s="16"/>
    </row>
    <row r="643">
      <c r="E643" s="16"/>
    </row>
    <row r="644">
      <c r="E644" s="16"/>
    </row>
    <row r="645">
      <c r="E645" s="16"/>
    </row>
    <row r="646">
      <c r="E646" s="16"/>
    </row>
    <row r="647">
      <c r="E647" s="16"/>
    </row>
    <row r="648">
      <c r="E648" s="16"/>
    </row>
    <row r="649">
      <c r="E649" s="16"/>
    </row>
    <row r="650">
      <c r="E650" s="16"/>
    </row>
    <row r="651">
      <c r="E651" s="16"/>
    </row>
    <row r="652">
      <c r="E652" s="16"/>
    </row>
    <row r="653">
      <c r="E653" s="16"/>
    </row>
    <row r="654">
      <c r="E654" s="16"/>
    </row>
    <row r="655">
      <c r="E655" s="16"/>
    </row>
    <row r="656">
      <c r="E656" s="16"/>
    </row>
    <row r="657">
      <c r="E657" s="16"/>
    </row>
    <row r="658">
      <c r="E658" s="16"/>
    </row>
    <row r="659">
      <c r="E659" s="16"/>
    </row>
    <row r="660">
      <c r="E660" s="16"/>
    </row>
    <row r="661">
      <c r="E661" s="16"/>
    </row>
    <row r="662">
      <c r="E662" s="16"/>
    </row>
    <row r="663">
      <c r="E663" s="16"/>
    </row>
    <row r="664">
      <c r="E664" s="16"/>
    </row>
    <row r="665">
      <c r="E665" s="16"/>
    </row>
    <row r="666">
      <c r="E666" s="16"/>
    </row>
    <row r="667">
      <c r="E667" s="16"/>
    </row>
    <row r="668">
      <c r="E668" s="16"/>
    </row>
    <row r="669">
      <c r="E669" s="16"/>
    </row>
    <row r="670">
      <c r="E670" s="16"/>
    </row>
    <row r="671">
      <c r="E671" s="16"/>
    </row>
    <row r="672">
      <c r="E672" s="16"/>
    </row>
    <row r="673">
      <c r="E673" s="16"/>
    </row>
    <row r="674">
      <c r="E674" s="16"/>
    </row>
    <row r="675">
      <c r="E675" s="16"/>
    </row>
    <row r="676">
      <c r="E676" s="16"/>
    </row>
    <row r="677">
      <c r="E677" s="16"/>
    </row>
    <row r="678">
      <c r="E678" s="16"/>
    </row>
    <row r="679">
      <c r="E679" s="16"/>
    </row>
    <row r="680">
      <c r="E680" s="16"/>
    </row>
    <row r="681">
      <c r="E681" s="16"/>
    </row>
    <row r="682">
      <c r="E682" s="16"/>
    </row>
    <row r="683">
      <c r="E683" s="16"/>
    </row>
    <row r="684">
      <c r="E684" s="16"/>
    </row>
    <row r="685">
      <c r="E685" s="16"/>
    </row>
    <row r="686">
      <c r="E686" s="16"/>
    </row>
    <row r="687">
      <c r="E687" s="16"/>
    </row>
    <row r="688">
      <c r="E688" s="16"/>
    </row>
    <row r="689">
      <c r="E689" s="16"/>
    </row>
    <row r="690">
      <c r="E690" s="16"/>
    </row>
    <row r="691">
      <c r="E691" s="16"/>
    </row>
    <row r="692">
      <c r="E692" s="16"/>
    </row>
    <row r="693">
      <c r="E693" s="16"/>
    </row>
    <row r="694">
      <c r="E694" s="16"/>
    </row>
    <row r="695">
      <c r="E695" s="16"/>
    </row>
    <row r="696">
      <c r="E696" s="16"/>
    </row>
    <row r="697">
      <c r="E697" s="16"/>
    </row>
    <row r="698">
      <c r="E698" s="16"/>
    </row>
    <row r="699">
      <c r="E699" s="16"/>
    </row>
    <row r="700">
      <c r="E700" s="16"/>
    </row>
    <row r="701">
      <c r="E701" s="16"/>
    </row>
    <row r="702">
      <c r="E702" s="16"/>
    </row>
    <row r="703">
      <c r="E703" s="16"/>
    </row>
    <row r="704">
      <c r="E704" s="16"/>
    </row>
    <row r="705">
      <c r="E705" s="16"/>
    </row>
    <row r="706">
      <c r="E706" s="16"/>
    </row>
    <row r="707">
      <c r="E707" s="16"/>
    </row>
    <row r="708">
      <c r="E708" s="16"/>
    </row>
    <row r="709">
      <c r="E709" s="16"/>
    </row>
    <row r="710">
      <c r="E710" s="16"/>
    </row>
    <row r="711">
      <c r="E711" s="16"/>
    </row>
    <row r="712">
      <c r="E712" s="16"/>
    </row>
    <row r="713">
      <c r="E713" s="16"/>
    </row>
    <row r="714">
      <c r="E714" s="16"/>
    </row>
    <row r="715">
      <c r="E715" s="16"/>
    </row>
    <row r="716">
      <c r="E716" s="16"/>
    </row>
    <row r="717">
      <c r="E717" s="16"/>
    </row>
    <row r="718">
      <c r="E718" s="16"/>
    </row>
    <row r="719">
      <c r="E719" s="16"/>
    </row>
    <row r="720">
      <c r="E720" s="16"/>
    </row>
    <row r="721">
      <c r="E721" s="16"/>
    </row>
    <row r="722">
      <c r="E722" s="16"/>
    </row>
    <row r="723">
      <c r="E723" s="16"/>
    </row>
    <row r="724">
      <c r="E724" s="16"/>
    </row>
    <row r="725">
      <c r="E725" s="16"/>
    </row>
    <row r="726">
      <c r="E726" s="16"/>
    </row>
    <row r="727">
      <c r="E727" s="16"/>
    </row>
    <row r="728">
      <c r="E728" s="16"/>
    </row>
    <row r="729">
      <c r="E729" s="16"/>
    </row>
    <row r="730">
      <c r="E730" s="16"/>
    </row>
    <row r="731">
      <c r="E731" s="16"/>
    </row>
    <row r="732">
      <c r="E732" s="16"/>
    </row>
    <row r="733">
      <c r="E733" s="16"/>
    </row>
    <row r="734">
      <c r="E734" s="16"/>
    </row>
    <row r="735">
      <c r="E735" s="16"/>
    </row>
    <row r="736">
      <c r="E736" s="16"/>
    </row>
    <row r="737">
      <c r="E737" s="16"/>
    </row>
    <row r="738">
      <c r="E738" s="16"/>
    </row>
    <row r="739">
      <c r="E739" s="16"/>
    </row>
    <row r="740">
      <c r="E740" s="16"/>
    </row>
    <row r="741">
      <c r="E741" s="16"/>
    </row>
    <row r="742">
      <c r="E742" s="16"/>
    </row>
    <row r="743">
      <c r="E743" s="16"/>
    </row>
    <row r="744">
      <c r="E744" s="16"/>
    </row>
    <row r="745">
      <c r="E745" s="16"/>
    </row>
    <row r="746">
      <c r="E746" s="16"/>
    </row>
    <row r="747">
      <c r="E747" s="16"/>
    </row>
    <row r="748">
      <c r="E748" s="16"/>
    </row>
    <row r="749">
      <c r="E749" s="16"/>
    </row>
    <row r="750">
      <c r="E750" s="16"/>
    </row>
    <row r="751">
      <c r="E751" s="16"/>
    </row>
    <row r="752">
      <c r="E752" s="16"/>
    </row>
    <row r="753">
      <c r="E753" s="16"/>
    </row>
    <row r="754">
      <c r="E754" s="16"/>
    </row>
    <row r="755">
      <c r="E755" s="16"/>
    </row>
    <row r="756">
      <c r="E756" s="16"/>
    </row>
    <row r="757">
      <c r="E757" s="16"/>
    </row>
    <row r="758">
      <c r="E758" s="16"/>
    </row>
    <row r="759">
      <c r="E759" s="16"/>
    </row>
    <row r="760">
      <c r="E760" s="16"/>
    </row>
    <row r="761">
      <c r="E761" s="16"/>
    </row>
    <row r="762">
      <c r="E762" s="16"/>
    </row>
    <row r="763">
      <c r="E763" s="16"/>
    </row>
    <row r="764">
      <c r="E764" s="16"/>
    </row>
    <row r="765">
      <c r="E765" s="16"/>
    </row>
    <row r="766">
      <c r="E766" s="16"/>
    </row>
    <row r="767">
      <c r="E767" s="16"/>
    </row>
    <row r="768">
      <c r="E768" s="16"/>
    </row>
    <row r="769">
      <c r="E769" s="16"/>
    </row>
    <row r="770">
      <c r="E770" s="16"/>
    </row>
    <row r="771">
      <c r="E771" s="16"/>
    </row>
    <row r="772">
      <c r="E772" s="16"/>
    </row>
    <row r="773">
      <c r="E773" s="16"/>
    </row>
    <row r="774">
      <c r="E774" s="16"/>
    </row>
    <row r="775">
      <c r="E775" s="16"/>
    </row>
    <row r="776">
      <c r="E776" s="16"/>
    </row>
    <row r="777">
      <c r="E777" s="16"/>
    </row>
    <row r="778">
      <c r="E778" s="16"/>
    </row>
    <row r="779">
      <c r="E779" s="16"/>
    </row>
    <row r="780">
      <c r="E780" s="16"/>
    </row>
    <row r="781">
      <c r="E781" s="16"/>
    </row>
    <row r="782">
      <c r="E782" s="16"/>
    </row>
    <row r="783">
      <c r="E783" s="16"/>
    </row>
    <row r="784">
      <c r="E784" s="16"/>
    </row>
    <row r="785">
      <c r="E785" s="16"/>
    </row>
    <row r="786">
      <c r="E786" s="16"/>
    </row>
    <row r="787">
      <c r="E787" s="16"/>
    </row>
    <row r="788">
      <c r="E788" s="16"/>
    </row>
    <row r="789">
      <c r="E789" s="16"/>
    </row>
    <row r="790">
      <c r="E790" s="16"/>
    </row>
    <row r="791">
      <c r="E791" s="16"/>
    </row>
    <row r="792">
      <c r="E792" s="16"/>
    </row>
    <row r="793">
      <c r="E793" s="16"/>
    </row>
    <row r="794">
      <c r="E794" s="16"/>
    </row>
    <row r="795">
      <c r="E795" s="16"/>
    </row>
    <row r="796">
      <c r="E796" s="16"/>
    </row>
    <row r="797">
      <c r="E797" s="16"/>
    </row>
    <row r="798">
      <c r="E798" s="16"/>
    </row>
    <row r="799">
      <c r="E799" s="16"/>
    </row>
    <row r="800">
      <c r="E800" s="16"/>
    </row>
    <row r="801">
      <c r="E801" s="16"/>
    </row>
    <row r="802">
      <c r="E802" s="16"/>
    </row>
    <row r="803">
      <c r="E803" s="16"/>
    </row>
    <row r="804">
      <c r="E804" s="16"/>
    </row>
    <row r="805">
      <c r="E805" s="16"/>
    </row>
    <row r="806">
      <c r="E806" s="16"/>
    </row>
    <row r="807">
      <c r="E807" s="16"/>
    </row>
    <row r="808">
      <c r="E808" s="16"/>
    </row>
    <row r="809">
      <c r="E809" s="16"/>
    </row>
    <row r="810">
      <c r="E810" s="16"/>
    </row>
    <row r="811">
      <c r="E811" s="16"/>
    </row>
    <row r="812">
      <c r="E812" s="16"/>
    </row>
    <row r="813">
      <c r="E813" s="16"/>
    </row>
    <row r="814">
      <c r="E814" s="16"/>
    </row>
    <row r="815">
      <c r="E815" s="16"/>
    </row>
    <row r="816">
      <c r="E816" s="16"/>
    </row>
    <row r="817">
      <c r="E817" s="16"/>
    </row>
    <row r="818">
      <c r="E818" s="16"/>
    </row>
    <row r="819">
      <c r="E819" s="16"/>
    </row>
    <row r="820">
      <c r="E820" s="16"/>
    </row>
    <row r="821">
      <c r="E821" s="16"/>
    </row>
    <row r="822">
      <c r="E822" s="16"/>
    </row>
    <row r="823">
      <c r="E823" s="16"/>
    </row>
    <row r="824">
      <c r="E824" s="16"/>
    </row>
    <row r="825">
      <c r="E825" s="16"/>
    </row>
    <row r="826">
      <c r="E826" s="16"/>
    </row>
    <row r="827">
      <c r="E827" s="16"/>
    </row>
    <row r="828">
      <c r="E828" s="16"/>
    </row>
    <row r="829">
      <c r="E829" s="16"/>
    </row>
    <row r="830">
      <c r="E830" s="16"/>
    </row>
    <row r="831">
      <c r="E831" s="16"/>
    </row>
    <row r="832">
      <c r="E832" s="16"/>
    </row>
    <row r="833">
      <c r="E833" s="16"/>
    </row>
    <row r="834">
      <c r="E834" s="16"/>
    </row>
    <row r="835">
      <c r="E835" s="16"/>
    </row>
    <row r="836">
      <c r="E836" s="16"/>
    </row>
    <row r="837">
      <c r="E837" s="16"/>
    </row>
    <row r="838">
      <c r="E838" s="16"/>
    </row>
    <row r="839">
      <c r="E839" s="16"/>
    </row>
    <row r="840">
      <c r="E840" s="16"/>
    </row>
    <row r="841">
      <c r="E841" s="16"/>
    </row>
    <row r="842">
      <c r="E842" s="16"/>
    </row>
    <row r="843">
      <c r="E843" s="16"/>
    </row>
    <row r="844">
      <c r="E844" s="16"/>
    </row>
    <row r="845">
      <c r="E845" s="16"/>
    </row>
    <row r="846">
      <c r="E846" s="16"/>
    </row>
    <row r="847">
      <c r="E847" s="16"/>
    </row>
    <row r="848">
      <c r="E848" s="16"/>
    </row>
    <row r="849">
      <c r="E849" s="16"/>
    </row>
    <row r="850">
      <c r="E850" s="16"/>
    </row>
    <row r="851">
      <c r="E851" s="16"/>
    </row>
    <row r="852">
      <c r="E852" s="16"/>
    </row>
    <row r="853">
      <c r="E853" s="16"/>
    </row>
    <row r="854">
      <c r="E854" s="16"/>
    </row>
    <row r="855">
      <c r="E855" s="16"/>
    </row>
    <row r="856">
      <c r="E856" s="16"/>
    </row>
    <row r="857">
      <c r="E857" s="16"/>
    </row>
    <row r="858">
      <c r="E858" s="16"/>
    </row>
    <row r="859">
      <c r="E859" s="16"/>
    </row>
    <row r="860">
      <c r="E860" s="16"/>
    </row>
    <row r="861">
      <c r="E861" s="16"/>
    </row>
    <row r="862">
      <c r="E862" s="16"/>
    </row>
    <row r="863">
      <c r="E863" s="16"/>
    </row>
    <row r="864">
      <c r="E864" s="16"/>
    </row>
    <row r="865">
      <c r="E865" s="16"/>
    </row>
    <row r="866">
      <c r="E866" s="16"/>
    </row>
    <row r="867">
      <c r="E867" s="16"/>
    </row>
    <row r="868">
      <c r="E868" s="16"/>
    </row>
    <row r="869">
      <c r="E869" s="16"/>
    </row>
    <row r="870">
      <c r="E870" s="16"/>
    </row>
    <row r="871">
      <c r="E871" s="16"/>
    </row>
    <row r="872">
      <c r="E872" s="16"/>
    </row>
    <row r="873">
      <c r="E873" s="16"/>
    </row>
    <row r="874">
      <c r="E874" s="16"/>
    </row>
    <row r="875">
      <c r="E875" s="16"/>
    </row>
    <row r="876">
      <c r="E876" s="16"/>
    </row>
    <row r="877">
      <c r="E877" s="16"/>
    </row>
    <row r="878">
      <c r="E878" s="16"/>
    </row>
    <row r="879">
      <c r="E879" s="16"/>
    </row>
    <row r="880">
      <c r="E880" s="16"/>
    </row>
    <row r="881">
      <c r="E881" s="16"/>
    </row>
    <row r="882">
      <c r="E882" s="16"/>
    </row>
    <row r="883">
      <c r="E883" s="16"/>
    </row>
    <row r="884">
      <c r="E884" s="16"/>
    </row>
    <row r="885">
      <c r="E885" s="16"/>
    </row>
    <row r="886">
      <c r="E886" s="16"/>
    </row>
    <row r="887">
      <c r="E887" s="16"/>
    </row>
    <row r="888">
      <c r="E888" s="16"/>
    </row>
    <row r="889">
      <c r="E889" s="16"/>
    </row>
    <row r="890">
      <c r="E890" s="16"/>
    </row>
    <row r="891">
      <c r="E891" s="16"/>
    </row>
    <row r="892">
      <c r="E892" s="16"/>
    </row>
    <row r="893">
      <c r="E893" s="16"/>
    </row>
    <row r="894">
      <c r="E894" s="16"/>
    </row>
    <row r="895">
      <c r="E895" s="16"/>
    </row>
    <row r="896">
      <c r="E896" s="16"/>
    </row>
    <row r="897">
      <c r="E897" s="16"/>
    </row>
    <row r="898">
      <c r="E898" s="16"/>
    </row>
    <row r="899">
      <c r="E899" s="16"/>
    </row>
    <row r="900">
      <c r="E900" s="16"/>
    </row>
    <row r="901">
      <c r="E901" s="16"/>
    </row>
    <row r="902">
      <c r="E902" s="16"/>
    </row>
    <row r="903">
      <c r="E903" s="16"/>
    </row>
    <row r="904">
      <c r="E904" s="16"/>
    </row>
    <row r="905">
      <c r="E905" s="16"/>
    </row>
    <row r="906">
      <c r="E906" s="16"/>
    </row>
    <row r="907">
      <c r="E907" s="16"/>
    </row>
    <row r="908">
      <c r="E908" s="16"/>
    </row>
    <row r="909">
      <c r="E909" s="16"/>
    </row>
    <row r="910">
      <c r="E910" s="16"/>
    </row>
    <row r="911">
      <c r="E911" s="16"/>
    </row>
    <row r="912">
      <c r="E912" s="16"/>
    </row>
    <row r="913">
      <c r="E913" s="16"/>
    </row>
    <row r="914">
      <c r="E914" s="16"/>
    </row>
    <row r="915">
      <c r="E915" s="16"/>
    </row>
    <row r="916">
      <c r="E916" s="16"/>
    </row>
    <row r="917">
      <c r="E917" s="16"/>
    </row>
    <row r="918">
      <c r="E918" s="16"/>
    </row>
    <row r="919">
      <c r="E919" s="16"/>
    </row>
    <row r="920">
      <c r="E920" s="16"/>
    </row>
    <row r="921">
      <c r="E921" s="16"/>
    </row>
    <row r="922">
      <c r="E922" s="16"/>
    </row>
    <row r="923">
      <c r="E923" s="16"/>
    </row>
    <row r="924">
      <c r="E924" s="16"/>
    </row>
    <row r="925">
      <c r="E925" s="16"/>
    </row>
    <row r="926">
      <c r="E926" s="16"/>
    </row>
    <row r="927">
      <c r="E927" s="16"/>
    </row>
    <row r="928">
      <c r="E928" s="16"/>
    </row>
    <row r="929">
      <c r="E929" s="16"/>
    </row>
    <row r="930">
      <c r="E930" s="16"/>
    </row>
    <row r="931">
      <c r="E931" s="16"/>
    </row>
    <row r="932">
      <c r="E932" s="16"/>
    </row>
    <row r="933">
      <c r="E933" s="16"/>
    </row>
    <row r="934">
      <c r="E934" s="16"/>
    </row>
    <row r="935">
      <c r="E935" s="16"/>
    </row>
    <row r="936">
      <c r="E936" s="16"/>
    </row>
    <row r="937">
      <c r="E937" s="16"/>
    </row>
    <row r="938">
      <c r="E938" s="16"/>
    </row>
    <row r="939">
      <c r="E939" s="16"/>
    </row>
    <row r="940">
      <c r="E940" s="16"/>
    </row>
    <row r="941">
      <c r="E941" s="16"/>
    </row>
    <row r="942">
      <c r="E942" s="16"/>
    </row>
    <row r="943">
      <c r="E943" s="16"/>
    </row>
    <row r="944">
      <c r="E944" s="16"/>
    </row>
    <row r="945">
      <c r="E945" s="16"/>
    </row>
    <row r="946">
      <c r="E946" s="16"/>
    </row>
    <row r="947">
      <c r="E947" s="16"/>
    </row>
    <row r="948">
      <c r="E948" s="16"/>
    </row>
    <row r="949">
      <c r="E949" s="16"/>
    </row>
    <row r="950">
      <c r="E950" s="16"/>
    </row>
    <row r="951">
      <c r="E951" s="16"/>
    </row>
    <row r="952">
      <c r="E952" s="16"/>
    </row>
    <row r="953">
      <c r="E953" s="16"/>
    </row>
    <row r="954">
      <c r="E954" s="16"/>
    </row>
    <row r="955">
      <c r="E955" s="16"/>
    </row>
    <row r="956">
      <c r="E956" s="16"/>
    </row>
    <row r="957">
      <c r="E957" s="16"/>
    </row>
    <row r="958">
      <c r="E958" s="16"/>
    </row>
    <row r="959">
      <c r="E959" s="16"/>
    </row>
    <row r="960">
      <c r="E960" s="16"/>
    </row>
    <row r="961">
      <c r="E961" s="16"/>
    </row>
    <row r="962">
      <c r="E962" s="16"/>
    </row>
    <row r="963">
      <c r="E963" s="16"/>
    </row>
    <row r="964">
      <c r="E964" s="16"/>
    </row>
    <row r="965">
      <c r="E965" s="16"/>
    </row>
    <row r="966">
      <c r="E966" s="16"/>
    </row>
    <row r="967">
      <c r="E967" s="16"/>
    </row>
    <row r="968">
      <c r="E968" s="16"/>
    </row>
    <row r="969">
      <c r="E969" s="16"/>
    </row>
    <row r="970">
      <c r="E970" s="16"/>
    </row>
    <row r="971">
      <c r="E971" s="16"/>
    </row>
    <row r="972">
      <c r="E972" s="16"/>
    </row>
    <row r="973">
      <c r="E973" s="16"/>
    </row>
    <row r="974">
      <c r="E974" s="16"/>
    </row>
    <row r="975">
      <c r="E975" s="16"/>
    </row>
    <row r="976">
      <c r="E976" s="16"/>
    </row>
    <row r="977">
      <c r="E977" s="16"/>
    </row>
    <row r="978">
      <c r="E978" s="16"/>
    </row>
    <row r="979">
      <c r="E979" s="16"/>
    </row>
    <row r="980">
      <c r="E980" s="16"/>
    </row>
    <row r="981">
      <c r="E981" s="16"/>
    </row>
    <row r="982">
      <c r="E982" s="16"/>
    </row>
    <row r="983">
      <c r="E983" s="16"/>
    </row>
    <row r="984">
      <c r="E984" s="16"/>
    </row>
    <row r="985">
      <c r="E985" s="16"/>
    </row>
    <row r="986">
      <c r="E986" s="16"/>
    </row>
    <row r="987">
      <c r="E987" s="16"/>
    </row>
    <row r="988">
      <c r="E988" s="16"/>
    </row>
    <row r="989">
      <c r="E989" s="16"/>
    </row>
    <row r="990">
      <c r="E990" s="16"/>
    </row>
    <row r="991">
      <c r="E991" s="16"/>
    </row>
    <row r="992">
      <c r="E992" s="16"/>
    </row>
    <row r="993">
      <c r="E993" s="16"/>
    </row>
    <row r="994">
      <c r="E994" s="16"/>
    </row>
    <row r="995">
      <c r="E995" s="16"/>
    </row>
    <row r="996">
      <c r="E996" s="16"/>
    </row>
    <row r="997">
      <c r="E997" s="16"/>
    </row>
    <row r="998">
      <c r="E998" s="16"/>
    </row>
    <row r="999">
      <c r="E999" s="16"/>
    </row>
    <row r="1000">
      <c r="E1000" s="16"/>
    </row>
    <row r="1001">
      <c r="E1001"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E1" s="149"/>
      <c r="J1" s="150"/>
    </row>
    <row r="2">
      <c r="E2" s="149"/>
      <c r="J2" s="150"/>
    </row>
    <row r="3">
      <c r="B3" s="151" t="s">
        <v>343</v>
      </c>
      <c r="C3" s="151" t="s">
        <v>344</v>
      </c>
      <c r="D3" s="152" t="s">
        <v>345</v>
      </c>
      <c r="E3" s="153" t="s">
        <v>346</v>
      </c>
      <c r="F3" s="152" t="s">
        <v>347</v>
      </c>
      <c r="G3" s="151" t="s">
        <v>348</v>
      </c>
      <c r="H3" s="151" t="s">
        <v>349</v>
      </c>
      <c r="I3" s="152" t="s">
        <v>350</v>
      </c>
      <c r="J3" s="154" t="s">
        <v>351</v>
      </c>
      <c r="K3" s="152" t="s">
        <v>352</v>
      </c>
      <c r="M3" s="155" t="s">
        <v>353</v>
      </c>
      <c r="N3" s="156"/>
    </row>
    <row r="4">
      <c r="B4" s="157" t="s">
        <v>354</v>
      </c>
      <c r="C4" s="158">
        <v>192849.0</v>
      </c>
      <c r="D4" s="159">
        <v>821733.0</v>
      </c>
      <c r="E4" s="160">
        <f t="shared" ref="E4:E21" si="1">C4-D4</f>
        <v>-628884</v>
      </c>
      <c r="F4" s="161">
        <f>D4/C4</f>
        <v>4.261017687</v>
      </c>
      <c r="G4" s="158">
        <f>485920+27812+22250</f>
        <v>535982</v>
      </c>
      <c r="H4" s="162">
        <f t="shared" ref="H4:H21" si="2">G4/C4</f>
        <v>2.779283273</v>
      </c>
      <c r="I4" s="160">
        <f>516083+27812+22250</f>
        <v>566145</v>
      </c>
      <c r="J4" s="163">
        <f t="shared" ref="J4:J21" si="3">C4-I4</f>
        <v>-373296</v>
      </c>
      <c r="K4" s="161">
        <f t="shared" ref="K4:K21" si="4">I4/C4</f>
        <v>2.935690618</v>
      </c>
      <c r="M4" s="158">
        <v>485920.0</v>
      </c>
      <c r="N4" s="164">
        <f>(485920-192849)/SUM(485920-192849)</f>
        <v>1</v>
      </c>
    </row>
    <row r="5">
      <c r="B5" s="157" t="s">
        <v>355</v>
      </c>
      <c r="C5" s="149">
        <f>39530+20067+39871+276308</f>
        <v>375776</v>
      </c>
      <c r="D5" s="159">
        <v>1827914.0</v>
      </c>
      <c r="E5" s="160">
        <f t="shared" si="1"/>
        <v>-1452138</v>
      </c>
      <c r="F5" s="161">
        <f>D5/$C$5</f>
        <v>4.864371328</v>
      </c>
      <c r="G5" s="149">
        <f>922530*1.1029</f>
        <v>1017458.337</v>
      </c>
      <c r="H5" s="162">
        <f t="shared" si="2"/>
        <v>2.707619265</v>
      </c>
      <c r="I5" s="160"/>
      <c r="J5" s="163">
        <f t="shared" si="3"/>
        <v>375776</v>
      </c>
      <c r="K5" s="161">
        <f t="shared" si="4"/>
        <v>0</v>
      </c>
      <c r="M5" s="149">
        <f>C5*$N$5</f>
        <v>1827924.774</v>
      </c>
      <c r="N5" s="164">
        <v>4.8644</v>
      </c>
    </row>
    <row r="6">
      <c r="B6" s="157" t="s">
        <v>356</v>
      </c>
      <c r="C6" s="158">
        <v>39530.0</v>
      </c>
      <c r="D6" s="159"/>
      <c r="E6" s="160">
        <f t="shared" si="1"/>
        <v>39530</v>
      </c>
      <c r="F6" s="161">
        <f t="shared" ref="F6:F20" si="5">D6/C6</f>
        <v>0</v>
      </c>
      <c r="G6" s="149"/>
      <c r="H6" s="162">
        <f t="shared" si="2"/>
        <v>0</v>
      </c>
      <c r="I6" s="160"/>
      <c r="J6" s="163">
        <f t="shared" si="3"/>
        <v>39530</v>
      </c>
      <c r="K6" s="161">
        <f t="shared" si="4"/>
        <v>0</v>
      </c>
      <c r="M6" s="149">
        <f t="shared" ref="M6:M19" si="6">C6*$N$6</f>
        <v>140331.5</v>
      </c>
      <c r="N6" s="165">
        <v>3.55</v>
      </c>
    </row>
    <row r="7">
      <c r="B7" s="157" t="s">
        <v>357</v>
      </c>
      <c r="C7" s="158">
        <v>300000.0</v>
      </c>
      <c r="D7" s="159"/>
      <c r="E7" s="160">
        <f t="shared" si="1"/>
        <v>300000</v>
      </c>
      <c r="F7" s="161">
        <f t="shared" si="5"/>
        <v>0</v>
      </c>
      <c r="G7" s="149"/>
      <c r="H7" s="162">
        <f t="shared" si="2"/>
        <v>0</v>
      </c>
      <c r="I7" s="160"/>
      <c r="J7" s="163">
        <f t="shared" si="3"/>
        <v>300000</v>
      </c>
      <c r="K7" s="161">
        <f t="shared" si="4"/>
        <v>0</v>
      </c>
      <c r="M7" s="149">
        <f t="shared" si="6"/>
        <v>1065000</v>
      </c>
    </row>
    <row r="8">
      <c r="B8" s="157" t="s">
        <v>96</v>
      </c>
      <c r="C8" s="158">
        <v>25490.0</v>
      </c>
      <c r="D8" s="159"/>
      <c r="E8" s="160">
        <f t="shared" si="1"/>
        <v>25490</v>
      </c>
      <c r="F8" s="161">
        <f t="shared" si="5"/>
        <v>0</v>
      </c>
      <c r="G8" s="149"/>
      <c r="H8" s="162">
        <f t="shared" si="2"/>
        <v>0</v>
      </c>
      <c r="I8" s="160"/>
      <c r="J8" s="163">
        <f t="shared" si="3"/>
        <v>25490</v>
      </c>
      <c r="K8" s="161">
        <f t="shared" si="4"/>
        <v>0</v>
      </c>
      <c r="M8" s="149">
        <f t="shared" si="6"/>
        <v>90489.5</v>
      </c>
    </row>
    <row r="9">
      <c r="B9" s="157" t="s">
        <v>358</v>
      </c>
      <c r="C9" s="158">
        <v>113343.0</v>
      </c>
      <c r="D9" s="159"/>
      <c r="E9" s="160">
        <f t="shared" si="1"/>
        <v>113343</v>
      </c>
      <c r="F9" s="161">
        <f t="shared" si="5"/>
        <v>0</v>
      </c>
      <c r="G9" s="149"/>
      <c r="H9" s="162">
        <f t="shared" si="2"/>
        <v>0</v>
      </c>
      <c r="I9" s="160"/>
      <c r="J9" s="163">
        <f t="shared" si="3"/>
        <v>113343</v>
      </c>
      <c r="K9" s="161">
        <f t="shared" si="4"/>
        <v>0</v>
      </c>
      <c r="M9" s="149">
        <f t="shared" si="6"/>
        <v>402367.65</v>
      </c>
    </row>
    <row r="10">
      <c r="B10" s="157" t="s">
        <v>359</v>
      </c>
      <c r="C10" s="158">
        <v>13882.0</v>
      </c>
      <c r="D10" s="159"/>
      <c r="E10" s="160">
        <f t="shared" si="1"/>
        <v>13882</v>
      </c>
      <c r="F10" s="161">
        <f t="shared" si="5"/>
        <v>0</v>
      </c>
      <c r="G10" s="149"/>
      <c r="H10" s="162">
        <f t="shared" si="2"/>
        <v>0</v>
      </c>
      <c r="I10" s="160"/>
      <c r="J10" s="163">
        <f t="shared" si="3"/>
        <v>13882</v>
      </c>
      <c r="K10" s="161">
        <f t="shared" si="4"/>
        <v>0</v>
      </c>
      <c r="M10" s="149">
        <f t="shared" si="6"/>
        <v>49281.1</v>
      </c>
    </row>
    <row r="11">
      <c r="B11" s="157" t="s">
        <v>360</v>
      </c>
      <c r="C11" s="158">
        <v>103197.0</v>
      </c>
      <c r="D11" s="159"/>
      <c r="E11" s="160">
        <f t="shared" si="1"/>
        <v>103197</v>
      </c>
      <c r="F11" s="161">
        <f t="shared" si="5"/>
        <v>0</v>
      </c>
      <c r="G11" s="149"/>
      <c r="H11" s="162">
        <f t="shared" si="2"/>
        <v>0</v>
      </c>
      <c r="I11" s="160"/>
      <c r="J11" s="163">
        <f t="shared" si="3"/>
        <v>103197</v>
      </c>
      <c r="K11" s="161">
        <f t="shared" si="4"/>
        <v>0</v>
      </c>
      <c r="M11" s="149">
        <f t="shared" si="6"/>
        <v>366349.35</v>
      </c>
    </row>
    <row r="12">
      <c r="B12" s="157" t="s">
        <v>361</v>
      </c>
      <c r="C12" s="158">
        <v>497188.0</v>
      </c>
      <c r="D12" s="159"/>
      <c r="E12" s="160">
        <f t="shared" si="1"/>
        <v>497188</v>
      </c>
      <c r="F12" s="161">
        <f t="shared" si="5"/>
        <v>0</v>
      </c>
      <c r="G12" s="149"/>
      <c r="H12" s="162">
        <f t="shared" si="2"/>
        <v>0</v>
      </c>
      <c r="I12" s="160"/>
      <c r="J12" s="163">
        <f t="shared" si="3"/>
        <v>497188</v>
      </c>
      <c r="K12" s="161">
        <f t="shared" si="4"/>
        <v>0</v>
      </c>
      <c r="M12" s="149">
        <f t="shared" si="6"/>
        <v>1765017.4</v>
      </c>
    </row>
    <row r="13">
      <c r="B13" s="157" t="s">
        <v>362</v>
      </c>
      <c r="C13" s="158">
        <v>333005.0</v>
      </c>
      <c r="D13" s="159"/>
      <c r="E13" s="160">
        <f t="shared" si="1"/>
        <v>333005</v>
      </c>
      <c r="F13" s="161">
        <f t="shared" si="5"/>
        <v>0</v>
      </c>
      <c r="G13" s="149"/>
      <c r="H13" s="162">
        <f t="shared" si="2"/>
        <v>0</v>
      </c>
      <c r="I13" s="160"/>
      <c r="J13" s="163">
        <f t="shared" si="3"/>
        <v>333005</v>
      </c>
      <c r="K13" s="161">
        <f t="shared" si="4"/>
        <v>0</v>
      </c>
      <c r="M13" s="149">
        <f t="shared" si="6"/>
        <v>1182167.75</v>
      </c>
    </row>
    <row r="14">
      <c r="B14" s="157" t="s">
        <v>363</v>
      </c>
      <c r="C14" s="158">
        <v>90158.0</v>
      </c>
      <c r="D14" s="159"/>
      <c r="E14" s="160">
        <f t="shared" si="1"/>
        <v>90158</v>
      </c>
      <c r="F14" s="161">
        <f t="shared" si="5"/>
        <v>0</v>
      </c>
      <c r="G14" s="149"/>
      <c r="H14" s="162">
        <f t="shared" si="2"/>
        <v>0</v>
      </c>
      <c r="I14" s="160"/>
      <c r="J14" s="163">
        <f t="shared" si="3"/>
        <v>90158</v>
      </c>
      <c r="K14" s="161">
        <f t="shared" si="4"/>
        <v>0</v>
      </c>
      <c r="M14" s="149">
        <f t="shared" si="6"/>
        <v>320060.9</v>
      </c>
    </row>
    <row r="15">
      <c r="B15" s="157" t="s">
        <v>364</v>
      </c>
      <c r="C15" s="158">
        <v>292896.0</v>
      </c>
      <c r="D15" s="159"/>
      <c r="E15" s="160">
        <f t="shared" si="1"/>
        <v>292896</v>
      </c>
      <c r="F15" s="161">
        <f t="shared" si="5"/>
        <v>0</v>
      </c>
      <c r="G15" s="149"/>
      <c r="H15" s="162">
        <f t="shared" si="2"/>
        <v>0</v>
      </c>
      <c r="I15" s="160"/>
      <c r="J15" s="163">
        <f t="shared" si="3"/>
        <v>292896</v>
      </c>
      <c r="K15" s="161">
        <f t="shared" si="4"/>
        <v>0</v>
      </c>
      <c r="M15" s="149">
        <f t="shared" si="6"/>
        <v>1039780.8</v>
      </c>
    </row>
    <row r="16">
      <c r="B16" s="157" t="s">
        <v>207</v>
      </c>
      <c r="C16" s="158">
        <v>258622.0</v>
      </c>
      <c r="D16" s="159"/>
      <c r="E16" s="160">
        <f t="shared" si="1"/>
        <v>258622</v>
      </c>
      <c r="F16" s="161">
        <f t="shared" si="5"/>
        <v>0</v>
      </c>
      <c r="G16" s="149"/>
      <c r="H16" s="162">
        <f t="shared" si="2"/>
        <v>0</v>
      </c>
      <c r="I16" s="160"/>
      <c r="J16" s="163">
        <f t="shared" si="3"/>
        <v>258622</v>
      </c>
      <c r="K16" s="161">
        <f t="shared" si="4"/>
        <v>0</v>
      </c>
      <c r="M16" s="149">
        <f t="shared" si="6"/>
        <v>918108.1</v>
      </c>
    </row>
    <row r="17">
      <c r="B17" s="157" t="s">
        <v>365</v>
      </c>
      <c r="C17" s="158">
        <v>95167.0</v>
      </c>
      <c r="D17" s="159"/>
      <c r="E17" s="160">
        <f t="shared" si="1"/>
        <v>95167</v>
      </c>
      <c r="F17" s="161">
        <f t="shared" si="5"/>
        <v>0</v>
      </c>
      <c r="G17" s="149"/>
      <c r="H17" s="162">
        <f t="shared" si="2"/>
        <v>0</v>
      </c>
      <c r="I17" s="160"/>
      <c r="J17" s="163">
        <f t="shared" si="3"/>
        <v>95167</v>
      </c>
      <c r="K17" s="161">
        <f t="shared" si="4"/>
        <v>0</v>
      </c>
      <c r="M17" s="149">
        <f t="shared" si="6"/>
        <v>337842.85</v>
      </c>
    </row>
    <row r="18">
      <c r="B18" s="157" t="s">
        <v>366</v>
      </c>
      <c r="C18" s="158">
        <v>458725.0</v>
      </c>
      <c r="D18" s="159"/>
      <c r="E18" s="160">
        <f t="shared" si="1"/>
        <v>458725</v>
      </c>
      <c r="F18" s="161">
        <f t="shared" si="5"/>
        <v>0</v>
      </c>
      <c r="G18" s="149"/>
      <c r="H18" s="162">
        <f t="shared" si="2"/>
        <v>0</v>
      </c>
      <c r="I18" s="160"/>
      <c r="J18" s="163">
        <f t="shared" si="3"/>
        <v>458725</v>
      </c>
      <c r="K18" s="161">
        <f t="shared" si="4"/>
        <v>0</v>
      </c>
      <c r="M18" s="149">
        <f t="shared" si="6"/>
        <v>1628473.75</v>
      </c>
    </row>
    <row r="19">
      <c r="B19" s="157" t="s">
        <v>367</v>
      </c>
      <c r="C19" s="158">
        <v>291555.0</v>
      </c>
      <c r="D19" s="159"/>
      <c r="E19" s="160">
        <f t="shared" si="1"/>
        <v>291555</v>
      </c>
      <c r="F19" s="161">
        <f t="shared" si="5"/>
        <v>0</v>
      </c>
      <c r="G19" s="149"/>
      <c r="H19" s="162">
        <f t="shared" si="2"/>
        <v>0</v>
      </c>
      <c r="I19" s="160"/>
      <c r="J19" s="163">
        <f t="shared" si="3"/>
        <v>291555</v>
      </c>
      <c r="K19" s="161">
        <f t="shared" si="4"/>
        <v>0</v>
      </c>
      <c r="M19" s="149">
        <f t="shared" si="6"/>
        <v>1035020.25</v>
      </c>
    </row>
    <row r="20">
      <c r="B20" s="157" t="s">
        <v>368</v>
      </c>
      <c r="C20" s="158">
        <v>135525.0</v>
      </c>
      <c r="D20" s="159">
        <v>209250.0</v>
      </c>
      <c r="E20" s="160">
        <f t="shared" si="1"/>
        <v>-73725</v>
      </c>
      <c r="F20" s="161">
        <f t="shared" si="5"/>
        <v>1.543995573</v>
      </c>
      <c r="G20" s="149"/>
      <c r="H20" s="162">
        <f t="shared" si="2"/>
        <v>0</v>
      </c>
      <c r="I20" s="160"/>
      <c r="J20" s="163">
        <f t="shared" si="3"/>
        <v>135525</v>
      </c>
      <c r="K20" s="161">
        <f t="shared" si="4"/>
        <v>0</v>
      </c>
      <c r="M20" s="149">
        <f>C20*N20</f>
        <v>208708.5</v>
      </c>
      <c r="N20" s="166">
        <v>1.54</v>
      </c>
    </row>
    <row r="21">
      <c r="B21" s="157" t="s">
        <v>369</v>
      </c>
      <c r="C21" s="158">
        <v>178211.0</v>
      </c>
      <c r="D21" s="159"/>
      <c r="E21" s="160">
        <f t="shared" si="1"/>
        <v>178211</v>
      </c>
      <c r="F21" s="161">
        <f>D21/$C$5</f>
        <v>0</v>
      </c>
      <c r="G21" s="149"/>
      <c r="H21" s="162">
        <f t="shared" si="2"/>
        <v>0</v>
      </c>
      <c r="I21" s="160"/>
      <c r="J21" s="163">
        <f t="shared" si="3"/>
        <v>178211</v>
      </c>
      <c r="K21" s="161">
        <f t="shared" si="4"/>
        <v>0</v>
      </c>
      <c r="M21" s="149">
        <f>E21+E21*$N$3</f>
        <v>178211</v>
      </c>
    </row>
    <row r="22">
      <c r="C22" s="149"/>
      <c r="D22" s="149"/>
      <c r="E22" s="149"/>
      <c r="F22" s="149"/>
      <c r="G22" s="149"/>
      <c r="H22" s="149"/>
      <c r="I22" s="149"/>
      <c r="J22" s="150"/>
      <c r="K22" s="149"/>
    </row>
    <row r="23">
      <c r="A23" s="167"/>
      <c r="B23" s="168" t="s">
        <v>370</v>
      </c>
      <c r="C23" s="169">
        <f t="shared" ref="C23:E23" si="7">SUM(C4:C21)</f>
        <v>3795119</v>
      </c>
      <c r="D23" s="169">
        <f t="shared" si="7"/>
        <v>2858897</v>
      </c>
      <c r="E23" s="169">
        <f t="shared" si="7"/>
        <v>936222</v>
      </c>
      <c r="F23" s="169"/>
      <c r="G23" s="169">
        <f>SUM(G4:G21)</f>
        <v>1553440.337</v>
      </c>
      <c r="H23" s="169"/>
      <c r="I23" s="169">
        <f t="shared" ref="I23:J23" si="8">SUM(I4:I21)</f>
        <v>566145</v>
      </c>
      <c r="J23" s="169">
        <f t="shared" si="8"/>
        <v>3228974</v>
      </c>
      <c r="K23" s="169"/>
      <c r="L23" s="167"/>
      <c r="M23" s="170">
        <f>SUM(M5:M22)</f>
        <v>12555135.17</v>
      </c>
      <c r="N23" s="167"/>
      <c r="O23" s="167"/>
      <c r="P23" s="167"/>
      <c r="Q23" s="167"/>
      <c r="R23" s="167"/>
      <c r="S23" s="167"/>
      <c r="T23" s="167"/>
      <c r="U23" s="167"/>
      <c r="V23" s="167"/>
      <c r="W23" s="167"/>
      <c r="X23" s="167"/>
      <c r="Y23" s="167"/>
      <c r="Z23" s="167"/>
      <c r="AA23" s="167"/>
      <c r="AB23" s="167"/>
      <c r="AC23" s="167"/>
      <c r="AD23" s="167"/>
      <c r="AE23" s="167"/>
    </row>
    <row r="24">
      <c r="E24" s="149"/>
      <c r="J24" s="150"/>
    </row>
    <row r="25">
      <c r="E25" s="149"/>
      <c r="J25" s="150"/>
      <c r="M25" s="171">
        <f>C23-M23</f>
        <v>-8760016.174</v>
      </c>
    </row>
    <row r="26">
      <c r="E26" s="149"/>
      <c r="J26" s="150"/>
    </row>
    <row r="27">
      <c r="E27" s="149"/>
      <c r="J27" s="150"/>
    </row>
    <row r="28">
      <c r="E28" s="149"/>
      <c r="J28" s="150"/>
    </row>
    <row r="29">
      <c r="E29" s="149"/>
      <c r="J29" s="150"/>
    </row>
    <row r="30">
      <c r="E30" s="149"/>
      <c r="J30" s="150"/>
    </row>
    <row r="31">
      <c r="E31" s="149"/>
      <c r="J31" s="150"/>
    </row>
    <row r="32">
      <c r="E32" s="149"/>
      <c r="J32" s="150"/>
    </row>
    <row r="33">
      <c r="E33" s="149"/>
      <c r="J33" s="150"/>
    </row>
    <row r="34">
      <c r="E34" s="149"/>
      <c r="J34" s="150"/>
    </row>
    <row r="35">
      <c r="E35" s="149"/>
      <c r="J35" s="150"/>
    </row>
    <row r="36">
      <c r="E36" s="149"/>
      <c r="J36" s="150"/>
    </row>
    <row r="37">
      <c r="E37" s="149"/>
      <c r="J37" s="150"/>
    </row>
    <row r="38">
      <c r="E38" s="149"/>
      <c r="J38" s="150"/>
    </row>
    <row r="39">
      <c r="E39" s="149"/>
      <c r="J39" s="150"/>
    </row>
    <row r="40">
      <c r="E40" s="149"/>
      <c r="J40" s="150"/>
    </row>
    <row r="41">
      <c r="E41" s="149"/>
      <c r="J41" s="150"/>
    </row>
    <row r="42">
      <c r="E42" s="149"/>
      <c r="J42" s="150"/>
    </row>
    <row r="43">
      <c r="E43" s="149"/>
      <c r="J43" s="150"/>
    </row>
    <row r="44">
      <c r="E44" s="149"/>
      <c r="J44" s="150"/>
    </row>
    <row r="45">
      <c r="E45" s="149"/>
      <c r="J45" s="150"/>
    </row>
    <row r="46">
      <c r="E46" s="149"/>
      <c r="J46" s="150"/>
    </row>
    <row r="47">
      <c r="E47" s="149"/>
      <c r="J47" s="150"/>
    </row>
    <row r="48">
      <c r="E48" s="149"/>
      <c r="J48" s="150"/>
    </row>
    <row r="49">
      <c r="E49" s="149"/>
      <c r="J49" s="150"/>
    </row>
    <row r="50">
      <c r="E50" s="149"/>
      <c r="J50" s="150"/>
    </row>
    <row r="51">
      <c r="E51" s="149"/>
      <c r="J51" s="150"/>
    </row>
    <row r="52">
      <c r="E52" s="149"/>
      <c r="J52" s="150"/>
    </row>
    <row r="53">
      <c r="E53" s="149"/>
      <c r="J53" s="150"/>
    </row>
    <row r="54">
      <c r="E54" s="149"/>
      <c r="J54" s="150"/>
    </row>
    <row r="55">
      <c r="E55" s="149"/>
      <c r="J55" s="150"/>
    </row>
    <row r="56">
      <c r="E56" s="149"/>
      <c r="J56" s="150"/>
    </row>
    <row r="57">
      <c r="E57" s="149"/>
      <c r="J57" s="150"/>
    </row>
    <row r="58">
      <c r="E58" s="149"/>
      <c r="J58" s="150"/>
    </row>
    <row r="59">
      <c r="E59" s="149"/>
      <c r="J59" s="150"/>
    </row>
    <row r="60">
      <c r="E60" s="149"/>
      <c r="J60" s="150"/>
    </row>
    <row r="61">
      <c r="E61" s="149"/>
      <c r="J61" s="150"/>
    </row>
    <row r="62">
      <c r="E62" s="149"/>
      <c r="J62" s="150"/>
    </row>
    <row r="63">
      <c r="E63" s="149"/>
      <c r="J63" s="150"/>
    </row>
    <row r="64">
      <c r="E64" s="149"/>
      <c r="J64" s="150"/>
    </row>
    <row r="65">
      <c r="E65" s="149"/>
      <c r="J65" s="150"/>
    </row>
    <row r="66">
      <c r="E66" s="149"/>
      <c r="J66" s="150"/>
    </row>
    <row r="67">
      <c r="E67" s="149"/>
      <c r="J67" s="150"/>
    </row>
    <row r="68">
      <c r="E68" s="149"/>
      <c r="J68" s="150"/>
    </row>
    <row r="69">
      <c r="E69" s="149"/>
      <c r="J69" s="150"/>
    </row>
    <row r="70">
      <c r="E70" s="149"/>
      <c r="J70" s="150"/>
    </row>
    <row r="71">
      <c r="E71" s="149"/>
      <c r="J71" s="150"/>
    </row>
    <row r="72">
      <c r="E72" s="149"/>
      <c r="J72" s="150"/>
    </row>
    <row r="73">
      <c r="E73" s="149"/>
      <c r="J73" s="150"/>
    </row>
    <row r="74">
      <c r="E74" s="149"/>
      <c r="J74" s="150"/>
    </row>
    <row r="75">
      <c r="E75" s="149"/>
      <c r="J75" s="150"/>
    </row>
    <row r="76">
      <c r="E76" s="149"/>
      <c r="J76" s="150"/>
    </row>
    <row r="77">
      <c r="E77" s="149"/>
      <c r="J77" s="150"/>
    </row>
    <row r="78">
      <c r="E78" s="149"/>
      <c r="J78" s="150"/>
    </row>
    <row r="79">
      <c r="E79" s="149"/>
      <c r="J79" s="150"/>
    </row>
    <row r="80">
      <c r="E80" s="149"/>
      <c r="J80" s="150"/>
    </row>
    <row r="81">
      <c r="E81" s="149"/>
      <c r="J81" s="150"/>
    </row>
    <row r="82">
      <c r="E82" s="149"/>
      <c r="J82" s="150"/>
    </row>
    <row r="83">
      <c r="E83" s="149"/>
      <c r="J83" s="150"/>
    </row>
    <row r="84">
      <c r="E84" s="149"/>
      <c r="J84" s="150"/>
    </row>
    <row r="85">
      <c r="E85" s="149"/>
      <c r="J85" s="150"/>
    </row>
    <row r="86">
      <c r="E86" s="149"/>
      <c r="J86" s="150"/>
    </row>
    <row r="87">
      <c r="E87" s="149"/>
      <c r="J87" s="150"/>
    </row>
    <row r="88">
      <c r="E88" s="149"/>
      <c r="J88" s="150"/>
    </row>
    <row r="89">
      <c r="E89" s="149"/>
      <c r="J89" s="150"/>
    </row>
    <row r="90">
      <c r="E90" s="149"/>
      <c r="J90" s="150"/>
    </row>
    <row r="91">
      <c r="E91" s="149"/>
      <c r="J91" s="150"/>
    </row>
    <row r="92">
      <c r="E92" s="149"/>
      <c r="J92" s="150"/>
    </row>
    <row r="93">
      <c r="E93" s="149"/>
      <c r="J93" s="150"/>
    </row>
    <row r="94">
      <c r="E94" s="149"/>
      <c r="J94" s="150"/>
    </row>
    <row r="95">
      <c r="E95" s="149"/>
      <c r="J95" s="150"/>
    </row>
    <row r="96">
      <c r="E96" s="149"/>
      <c r="J96" s="150"/>
    </row>
    <row r="97">
      <c r="E97" s="149"/>
      <c r="J97" s="150"/>
    </row>
    <row r="98">
      <c r="E98" s="149"/>
      <c r="J98" s="150"/>
    </row>
    <row r="99">
      <c r="E99" s="149"/>
      <c r="J99" s="150"/>
    </row>
    <row r="100">
      <c r="E100" s="149"/>
      <c r="J100" s="150"/>
    </row>
    <row r="101">
      <c r="E101" s="149"/>
      <c r="J101" s="150"/>
    </row>
    <row r="102">
      <c r="E102" s="149"/>
      <c r="J102" s="150"/>
    </row>
    <row r="103">
      <c r="E103" s="149"/>
      <c r="J103" s="150"/>
    </row>
    <row r="104">
      <c r="E104" s="149"/>
      <c r="J104" s="150"/>
    </row>
    <row r="105">
      <c r="E105" s="149"/>
      <c r="J105" s="150"/>
    </row>
    <row r="106">
      <c r="E106" s="149"/>
      <c r="J106" s="150"/>
    </row>
    <row r="107">
      <c r="E107" s="149"/>
      <c r="J107" s="150"/>
    </row>
    <row r="108">
      <c r="E108" s="149"/>
      <c r="J108" s="150"/>
    </row>
    <row r="109">
      <c r="E109" s="149"/>
      <c r="J109" s="150"/>
    </row>
    <row r="110">
      <c r="E110" s="149"/>
      <c r="J110" s="150"/>
    </row>
    <row r="111">
      <c r="E111" s="149"/>
      <c r="J111" s="150"/>
    </row>
    <row r="112">
      <c r="E112" s="149"/>
      <c r="J112" s="150"/>
    </row>
    <row r="113">
      <c r="E113" s="149"/>
      <c r="J113" s="150"/>
    </row>
    <row r="114">
      <c r="E114" s="149"/>
      <c r="J114" s="150"/>
    </row>
    <row r="115">
      <c r="E115" s="149"/>
      <c r="J115" s="150"/>
    </row>
    <row r="116">
      <c r="E116" s="149"/>
      <c r="J116" s="150"/>
    </row>
    <row r="117">
      <c r="E117" s="149"/>
      <c r="J117" s="150"/>
    </row>
    <row r="118">
      <c r="E118" s="149"/>
      <c r="J118" s="150"/>
    </row>
    <row r="119">
      <c r="E119" s="149"/>
      <c r="J119" s="150"/>
    </row>
    <row r="120">
      <c r="E120" s="149"/>
      <c r="J120" s="150"/>
    </row>
    <row r="121">
      <c r="E121" s="149"/>
      <c r="J121" s="150"/>
    </row>
    <row r="122">
      <c r="E122" s="149"/>
      <c r="J122" s="150"/>
    </row>
    <row r="123">
      <c r="E123" s="149"/>
      <c r="J123" s="150"/>
    </row>
    <row r="124">
      <c r="E124" s="149"/>
      <c r="J124" s="150"/>
    </row>
    <row r="125">
      <c r="E125" s="149"/>
      <c r="J125" s="150"/>
    </row>
    <row r="126">
      <c r="E126" s="149"/>
      <c r="J126" s="150"/>
    </row>
    <row r="127">
      <c r="E127" s="149"/>
      <c r="J127" s="150"/>
    </row>
    <row r="128">
      <c r="E128" s="149"/>
      <c r="J128" s="150"/>
    </row>
    <row r="129">
      <c r="E129" s="149"/>
      <c r="J129" s="150"/>
    </row>
    <row r="130">
      <c r="E130" s="149"/>
      <c r="J130" s="150"/>
    </row>
    <row r="131">
      <c r="E131" s="149"/>
      <c r="J131" s="150"/>
    </row>
    <row r="132">
      <c r="E132" s="149"/>
      <c r="J132" s="150"/>
    </row>
    <row r="133">
      <c r="E133" s="149"/>
      <c r="J133" s="150"/>
    </row>
    <row r="134">
      <c r="E134" s="149"/>
      <c r="J134" s="150"/>
    </row>
    <row r="135">
      <c r="E135" s="149"/>
      <c r="J135" s="150"/>
    </row>
    <row r="136">
      <c r="E136" s="149"/>
      <c r="J136" s="150"/>
    </row>
    <row r="137">
      <c r="E137" s="149"/>
      <c r="J137" s="150"/>
    </row>
    <row r="138">
      <c r="E138" s="149"/>
      <c r="J138" s="150"/>
    </row>
    <row r="139">
      <c r="E139" s="149"/>
      <c r="J139" s="150"/>
    </row>
    <row r="140">
      <c r="E140" s="149"/>
      <c r="J140" s="150"/>
    </row>
    <row r="141">
      <c r="E141" s="149"/>
      <c r="J141" s="150"/>
    </row>
    <row r="142">
      <c r="E142" s="149"/>
      <c r="J142" s="150"/>
    </row>
    <row r="143">
      <c r="E143" s="149"/>
      <c r="J143" s="150"/>
    </row>
    <row r="144">
      <c r="E144" s="149"/>
      <c r="J144" s="150"/>
    </row>
    <row r="145">
      <c r="E145" s="149"/>
      <c r="J145" s="150"/>
    </row>
    <row r="146">
      <c r="E146" s="149"/>
      <c r="J146" s="150"/>
    </row>
    <row r="147">
      <c r="E147" s="149"/>
      <c r="J147" s="150"/>
    </row>
    <row r="148">
      <c r="E148" s="149"/>
      <c r="J148" s="150"/>
    </row>
    <row r="149">
      <c r="E149" s="149"/>
      <c r="J149" s="150"/>
    </row>
    <row r="150">
      <c r="E150" s="149"/>
      <c r="J150" s="150"/>
    </row>
    <row r="151">
      <c r="E151" s="149"/>
      <c r="J151" s="150"/>
    </row>
    <row r="152">
      <c r="E152" s="149"/>
      <c r="J152" s="150"/>
    </row>
    <row r="153">
      <c r="E153" s="149"/>
      <c r="J153" s="150"/>
    </row>
    <row r="154">
      <c r="E154" s="149"/>
      <c r="J154" s="150"/>
    </row>
    <row r="155">
      <c r="E155" s="149"/>
      <c r="J155" s="150"/>
    </row>
    <row r="156">
      <c r="E156" s="149"/>
      <c r="J156" s="150"/>
    </row>
    <row r="157">
      <c r="E157" s="149"/>
      <c r="J157" s="150"/>
    </row>
    <row r="158">
      <c r="E158" s="149"/>
      <c r="J158" s="150"/>
    </row>
    <row r="159">
      <c r="E159" s="149"/>
      <c r="J159" s="150"/>
    </row>
    <row r="160">
      <c r="E160" s="149"/>
      <c r="J160" s="150"/>
    </row>
    <row r="161">
      <c r="E161" s="149"/>
      <c r="J161" s="150"/>
    </row>
    <row r="162">
      <c r="E162" s="149"/>
      <c r="J162" s="150"/>
    </row>
    <row r="163">
      <c r="E163" s="149"/>
      <c r="J163" s="150"/>
    </row>
    <row r="164">
      <c r="E164" s="149"/>
      <c r="J164" s="150"/>
    </row>
    <row r="165">
      <c r="E165" s="149"/>
      <c r="J165" s="150"/>
    </row>
    <row r="166">
      <c r="E166" s="149"/>
      <c r="J166" s="150"/>
    </row>
    <row r="167">
      <c r="E167" s="149"/>
      <c r="J167" s="150"/>
    </row>
    <row r="168">
      <c r="E168" s="149"/>
      <c r="J168" s="150"/>
    </row>
    <row r="169">
      <c r="E169" s="149"/>
      <c r="J169" s="150"/>
    </row>
    <row r="170">
      <c r="E170" s="149"/>
      <c r="J170" s="150"/>
    </row>
    <row r="171">
      <c r="E171" s="149"/>
      <c r="J171" s="150"/>
    </row>
    <row r="172">
      <c r="E172" s="149"/>
      <c r="J172" s="150"/>
    </row>
    <row r="173">
      <c r="E173" s="149"/>
      <c r="J173" s="150"/>
    </row>
    <row r="174">
      <c r="E174" s="149"/>
      <c r="J174" s="150"/>
    </row>
    <row r="175">
      <c r="E175" s="149"/>
      <c r="J175" s="150"/>
    </row>
    <row r="176">
      <c r="E176" s="149"/>
      <c r="J176" s="150"/>
    </row>
    <row r="177">
      <c r="E177" s="149"/>
      <c r="J177" s="150"/>
    </row>
    <row r="178">
      <c r="E178" s="149"/>
      <c r="J178" s="150"/>
    </row>
    <row r="179">
      <c r="E179" s="149"/>
      <c r="J179" s="150"/>
    </row>
    <row r="180">
      <c r="E180" s="149"/>
      <c r="J180" s="150"/>
    </row>
    <row r="181">
      <c r="E181" s="149"/>
      <c r="J181" s="150"/>
    </row>
    <row r="182">
      <c r="E182" s="149"/>
      <c r="J182" s="150"/>
    </row>
    <row r="183">
      <c r="E183" s="149"/>
      <c r="J183" s="150"/>
    </row>
    <row r="184">
      <c r="E184" s="149"/>
      <c r="J184" s="150"/>
    </row>
    <row r="185">
      <c r="E185" s="149"/>
      <c r="J185" s="150"/>
    </row>
    <row r="186">
      <c r="E186" s="149"/>
      <c r="J186" s="150"/>
    </row>
    <row r="187">
      <c r="E187" s="149"/>
      <c r="J187" s="150"/>
    </row>
    <row r="188">
      <c r="E188" s="149"/>
      <c r="J188" s="150"/>
    </row>
    <row r="189">
      <c r="E189" s="149"/>
      <c r="J189" s="150"/>
    </row>
    <row r="190">
      <c r="E190" s="149"/>
      <c r="J190" s="150"/>
    </row>
    <row r="191">
      <c r="E191" s="149"/>
      <c r="J191" s="150"/>
    </row>
    <row r="192">
      <c r="E192" s="149"/>
      <c r="J192" s="150"/>
    </row>
    <row r="193">
      <c r="E193" s="149"/>
      <c r="J193" s="150"/>
    </row>
    <row r="194">
      <c r="E194" s="149"/>
      <c r="J194" s="150"/>
    </row>
    <row r="195">
      <c r="E195" s="149"/>
      <c r="J195" s="150"/>
    </row>
    <row r="196">
      <c r="E196" s="149"/>
      <c r="J196" s="150"/>
    </row>
    <row r="197">
      <c r="E197" s="149"/>
      <c r="J197" s="150"/>
    </row>
    <row r="198">
      <c r="E198" s="149"/>
      <c r="J198" s="150"/>
    </row>
    <row r="199">
      <c r="E199" s="149"/>
      <c r="J199" s="150"/>
    </row>
    <row r="200">
      <c r="E200" s="149"/>
      <c r="J200" s="150"/>
    </row>
    <row r="201">
      <c r="E201" s="149"/>
      <c r="J201" s="150"/>
    </row>
    <row r="202">
      <c r="E202" s="149"/>
      <c r="J202" s="150"/>
    </row>
    <row r="203">
      <c r="E203" s="149"/>
      <c r="J203" s="150"/>
    </row>
    <row r="204">
      <c r="E204" s="149"/>
      <c r="J204" s="150"/>
    </row>
    <row r="205">
      <c r="E205" s="149"/>
      <c r="J205" s="150"/>
    </row>
    <row r="206">
      <c r="E206" s="149"/>
      <c r="J206" s="150"/>
    </row>
    <row r="207">
      <c r="E207" s="149"/>
      <c r="J207" s="150"/>
    </row>
    <row r="208">
      <c r="E208" s="149"/>
      <c r="J208" s="150"/>
    </row>
    <row r="209">
      <c r="E209" s="149"/>
      <c r="J209" s="150"/>
    </row>
    <row r="210">
      <c r="E210" s="149"/>
      <c r="J210" s="150"/>
    </row>
    <row r="211">
      <c r="E211" s="149"/>
      <c r="J211" s="150"/>
    </row>
    <row r="212">
      <c r="E212" s="149"/>
      <c r="J212" s="150"/>
    </row>
    <row r="213">
      <c r="E213" s="149"/>
      <c r="J213" s="150"/>
    </row>
    <row r="214">
      <c r="E214" s="149"/>
      <c r="J214" s="150"/>
    </row>
    <row r="215">
      <c r="E215" s="149"/>
      <c r="J215" s="150"/>
    </row>
    <row r="216">
      <c r="E216" s="149"/>
      <c r="J216" s="150"/>
    </row>
    <row r="217">
      <c r="E217" s="149"/>
      <c r="J217" s="150"/>
    </row>
    <row r="218">
      <c r="E218" s="149"/>
      <c r="J218" s="150"/>
    </row>
    <row r="219">
      <c r="E219" s="149"/>
      <c r="J219" s="150"/>
    </row>
    <row r="220">
      <c r="E220" s="149"/>
      <c r="J220" s="150"/>
    </row>
    <row r="221">
      <c r="E221" s="149"/>
      <c r="J221" s="150"/>
    </row>
    <row r="222">
      <c r="E222" s="149"/>
      <c r="J222" s="150"/>
    </row>
    <row r="223">
      <c r="E223" s="149"/>
      <c r="J223" s="150"/>
    </row>
    <row r="224">
      <c r="E224" s="149"/>
      <c r="J224" s="150"/>
    </row>
    <row r="225">
      <c r="E225" s="149"/>
      <c r="J225" s="150"/>
    </row>
    <row r="226">
      <c r="E226" s="149"/>
      <c r="J226" s="150"/>
    </row>
    <row r="227">
      <c r="E227" s="149"/>
      <c r="J227" s="150"/>
    </row>
    <row r="228">
      <c r="E228" s="149"/>
      <c r="J228" s="150"/>
    </row>
    <row r="229">
      <c r="E229" s="149"/>
      <c r="J229" s="150"/>
    </row>
    <row r="230">
      <c r="E230" s="149"/>
      <c r="J230" s="150"/>
    </row>
    <row r="231">
      <c r="E231" s="149"/>
      <c r="J231" s="150"/>
    </row>
    <row r="232">
      <c r="E232" s="149"/>
      <c r="J232" s="150"/>
    </row>
    <row r="233">
      <c r="E233" s="149"/>
      <c r="J233" s="150"/>
    </row>
    <row r="234">
      <c r="E234" s="149"/>
      <c r="J234" s="150"/>
    </row>
    <row r="235">
      <c r="E235" s="149"/>
      <c r="J235" s="150"/>
    </row>
    <row r="236">
      <c r="E236" s="149"/>
      <c r="J236" s="150"/>
    </row>
    <row r="237">
      <c r="E237" s="149"/>
      <c r="J237" s="150"/>
    </row>
    <row r="238">
      <c r="E238" s="149"/>
      <c r="J238" s="150"/>
    </row>
    <row r="239">
      <c r="E239" s="149"/>
      <c r="J239" s="150"/>
    </row>
    <row r="240">
      <c r="E240" s="149"/>
      <c r="J240" s="150"/>
    </row>
    <row r="241">
      <c r="E241" s="149"/>
      <c r="J241" s="150"/>
    </row>
    <row r="242">
      <c r="E242" s="149"/>
      <c r="J242" s="150"/>
    </row>
    <row r="243">
      <c r="E243" s="149"/>
      <c r="J243" s="150"/>
    </row>
    <row r="244">
      <c r="E244" s="149"/>
      <c r="J244" s="150"/>
    </row>
    <row r="245">
      <c r="E245" s="149"/>
      <c r="J245" s="150"/>
    </row>
    <row r="246">
      <c r="E246" s="149"/>
      <c r="J246" s="150"/>
    </row>
    <row r="247">
      <c r="E247" s="149"/>
      <c r="J247" s="150"/>
    </row>
    <row r="248">
      <c r="E248" s="149"/>
      <c r="J248" s="150"/>
    </row>
    <row r="249">
      <c r="E249" s="149"/>
      <c r="J249" s="150"/>
    </row>
    <row r="250">
      <c r="E250" s="149"/>
      <c r="J250" s="150"/>
    </row>
    <row r="251">
      <c r="E251" s="149"/>
      <c r="J251" s="150"/>
    </row>
    <row r="252">
      <c r="E252" s="149"/>
      <c r="J252" s="150"/>
    </row>
    <row r="253">
      <c r="E253" s="149"/>
      <c r="J253" s="150"/>
    </row>
    <row r="254">
      <c r="E254" s="149"/>
      <c r="J254" s="150"/>
    </row>
    <row r="255">
      <c r="E255" s="149"/>
      <c r="J255" s="150"/>
    </row>
    <row r="256">
      <c r="E256" s="149"/>
      <c r="J256" s="150"/>
    </row>
    <row r="257">
      <c r="E257" s="149"/>
      <c r="J257" s="150"/>
    </row>
    <row r="258">
      <c r="E258" s="149"/>
      <c r="J258" s="150"/>
    </row>
    <row r="259">
      <c r="E259" s="149"/>
      <c r="J259" s="150"/>
    </row>
    <row r="260">
      <c r="E260" s="149"/>
      <c r="J260" s="150"/>
    </row>
    <row r="261">
      <c r="E261" s="149"/>
      <c r="J261" s="150"/>
    </row>
    <row r="262">
      <c r="E262" s="149"/>
      <c r="J262" s="150"/>
    </row>
    <row r="263">
      <c r="E263" s="149"/>
      <c r="J263" s="150"/>
    </row>
    <row r="264">
      <c r="E264" s="149"/>
      <c r="J264" s="150"/>
    </row>
    <row r="265">
      <c r="E265" s="149"/>
      <c r="J265" s="150"/>
    </row>
    <row r="266">
      <c r="E266" s="149"/>
      <c r="J266" s="150"/>
    </row>
    <row r="267">
      <c r="E267" s="149"/>
      <c r="J267" s="150"/>
    </row>
    <row r="268">
      <c r="E268" s="149"/>
      <c r="J268" s="150"/>
    </row>
    <row r="269">
      <c r="E269" s="149"/>
      <c r="J269" s="150"/>
    </row>
    <row r="270">
      <c r="E270" s="149"/>
      <c r="J270" s="150"/>
    </row>
    <row r="271">
      <c r="E271" s="149"/>
      <c r="J271" s="150"/>
    </row>
    <row r="272">
      <c r="E272" s="149"/>
      <c r="J272" s="150"/>
    </row>
    <row r="273">
      <c r="E273" s="149"/>
      <c r="J273" s="150"/>
    </row>
    <row r="274">
      <c r="E274" s="149"/>
      <c r="J274" s="150"/>
    </row>
    <row r="275">
      <c r="E275" s="149"/>
      <c r="J275" s="150"/>
    </row>
    <row r="276">
      <c r="E276" s="149"/>
      <c r="J276" s="150"/>
    </row>
    <row r="277">
      <c r="E277" s="149"/>
      <c r="J277" s="150"/>
    </row>
    <row r="278">
      <c r="E278" s="149"/>
      <c r="J278" s="150"/>
    </row>
    <row r="279">
      <c r="E279" s="149"/>
      <c r="J279" s="150"/>
    </row>
    <row r="280">
      <c r="E280" s="149"/>
      <c r="J280" s="150"/>
    </row>
    <row r="281">
      <c r="E281" s="149"/>
      <c r="J281" s="150"/>
    </row>
    <row r="282">
      <c r="E282" s="149"/>
      <c r="J282" s="150"/>
    </row>
    <row r="283">
      <c r="E283" s="149"/>
      <c r="J283" s="150"/>
    </row>
    <row r="284">
      <c r="E284" s="149"/>
      <c r="J284" s="150"/>
    </row>
    <row r="285">
      <c r="E285" s="149"/>
      <c r="J285" s="150"/>
    </row>
    <row r="286">
      <c r="E286" s="149"/>
      <c r="J286" s="150"/>
    </row>
    <row r="287">
      <c r="E287" s="149"/>
      <c r="J287" s="150"/>
    </row>
    <row r="288">
      <c r="E288" s="149"/>
      <c r="J288" s="150"/>
    </row>
    <row r="289">
      <c r="E289" s="149"/>
      <c r="J289" s="150"/>
    </row>
    <row r="290">
      <c r="E290" s="149"/>
      <c r="J290" s="150"/>
    </row>
    <row r="291">
      <c r="E291" s="149"/>
      <c r="J291" s="150"/>
    </row>
    <row r="292">
      <c r="E292" s="149"/>
      <c r="J292" s="150"/>
    </row>
    <row r="293">
      <c r="E293" s="149"/>
      <c r="J293" s="150"/>
    </row>
    <row r="294">
      <c r="E294" s="149"/>
      <c r="J294" s="150"/>
    </row>
    <row r="295">
      <c r="E295" s="149"/>
      <c r="J295" s="150"/>
    </row>
    <row r="296">
      <c r="E296" s="149"/>
      <c r="J296" s="150"/>
    </row>
    <row r="297">
      <c r="E297" s="149"/>
      <c r="J297" s="150"/>
    </row>
    <row r="298">
      <c r="E298" s="149"/>
      <c r="J298" s="150"/>
    </row>
    <row r="299">
      <c r="E299" s="149"/>
      <c r="J299" s="150"/>
    </row>
    <row r="300">
      <c r="E300" s="149"/>
      <c r="J300" s="150"/>
    </row>
    <row r="301">
      <c r="E301" s="149"/>
      <c r="J301" s="150"/>
    </row>
    <row r="302">
      <c r="E302" s="149"/>
      <c r="J302" s="150"/>
    </row>
    <row r="303">
      <c r="E303" s="149"/>
      <c r="J303" s="150"/>
    </row>
    <row r="304">
      <c r="E304" s="149"/>
      <c r="J304" s="150"/>
    </row>
    <row r="305">
      <c r="E305" s="149"/>
      <c r="J305" s="150"/>
    </row>
    <row r="306">
      <c r="E306" s="149"/>
      <c r="J306" s="150"/>
    </row>
    <row r="307">
      <c r="E307" s="149"/>
      <c r="J307" s="150"/>
    </row>
    <row r="308">
      <c r="E308" s="149"/>
      <c r="J308" s="150"/>
    </row>
    <row r="309">
      <c r="E309" s="149"/>
      <c r="J309" s="150"/>
    </row>
    <row r="310">
      <c r="E310" s="149"/>
      <c r="J310" s="150"/>
    </row>
    <row r="311">
      <c r="E311" s="149"/>
      <c r="J311" s="150"/>
    </row>
    <row r="312">
      <c r="E312" s="149"/>
      <c r="J312" s="150"/>
    </row>
    <row r="313">
      <c r="E313" s="149"/>
      <c r="J313" s="150"/>
    </row>
    <row r="314">
      <c r="E314" s="149"/>
      <c r="J314" s="150"/>
    </row>
    <row r="315">
      <c r="E315" s="149"/>
      <c r="J315" s="150"/>
    </row>
    <row r="316">
      <c r="E316" s="149"/>
      <c r="J316" s="150"/>
    </row>
    <row r="317">
      <c r="E317" s="149"/>
      <c r="J317" s="150"/>
    </row>
    <row r="318">
      <c r="E318" s="149"/>
      <c r="J318" s="150"/>
    </row>
    <row r="319">
      <c r="E319" s="149"/>
      <c r="J319" s="150"/>
    </row>
    <row r="320">
      <c r="E320" s="149"/>
      <c r="J320" s="150"/>
    </row>
    <row r="321">
      <c r="E321" s="149"/>
      <c r="J321" s="150"/>
    </row>
    <row r="322">
      <c r="E322" s="149"/>
      <c r="J322" s="150"/>
    </row>
    <row r="323">
      <c r="E323" s="149"/>
      <c r="J323" s="150"/>
    </row>
    <row r="324">
      <c r="E324" s="149"/>
      <c r="J324" s="150"/>
    </row>
    <row r="325">
      <c r="E325" s="149"/>
      <c r="J325" s="150"/>
    </row>
    <row r="326">
      <c r="E326" s="149"/>
      <c r="J326" s="150"/>
    </row>
    <row r="327">
      <c r="E327" s="149"/>
      <c r="J327" s="150"/>
    </row>
    <row r="328">
      <c r="E328" s="149"/>
      <c r="J328" s="150"/>
    </row>
    <row r="329">
      <c r="E329" s="149"/>
      <c r="J329" s="150"/>
    </row>
    <row r="330">
      <c r="E330" s="149"/>
      <c r="J330" s="150"/>
    </row>
    <row r="331">
      <c r="E331" s="149"/>
      <c r="J331" s="150"/>
    </row>
    <row r="332">
      <c r="E332" s="149"/>
      <c r="J332" s="150"/>
    </row>
    <row r="333">
      <c r="E333" s="149"/>
      <c r="J333" s="150"/>
    </row>
    <row r="334">
      <c r="E334" s="149"/>
      <c r="J334" s="150"/>
    </row>
    <row r="335">
      <c r="E335" s="149"/>
      <c r="J335" s="150"/>
    </row>
    <row r="336">
      <c r="E336" s="149"/>
      <c r="J336" s="150"/>
    </row>
    <row r="337">
      <c r="E337" s="149"/>
      <c r="J337" s="150"/>
    </row>
    <row r="338">
      <c r="E338" s="149"/>
      <c r="J338" s="150"/>
    </row>
    <row r="339">
      <c r="E339" s="149"/>
      <c r="J339" s="150"/>
    </row>
    <row r="340">
      <c r="E340" s="149"/>
      <c r="J340" s="150"/>
    </row>
    <row r="341">
      <c r="E341" s="149"/>
      <c r="J341" s="150"/>
    </row>
    <row r="342">
      <c r="E342" s="149"/>
      <c r="J342" s="150"/>
    </row>
    <row r="343">
      <c r="E343" s="149"/>
      <c r="J343" s="150"/>
    </row>
    <row r="344">
      <c r="E344" s="149"/>
      <c r="J344" s="150"/>
    </row>
    <row r="345">
      <c r="E345" s="149"/>
      <c r="J345" s="150"/>
    </row>
    <row r="346">
      <c r="E346" s="149"/>
      <c r="J346" s="150"/>
    </row>
    <row r="347">
      <c r="E347" s="149"/>
      <c r="J347" s="150"/>
    </row>
    <row r="348">
      <c r="E348" s="149"/>
      <c r="J348" s="150"/>
    </row>
    <row r="349">
      <c r="E349" s="149"/>
      <c r="J349" s="150"/>
    </row>
    <row r="350">
      <c r="E350" s="149"/>
      <c r="J350" s="150"/>
    </row>
    <row r="351">
      <c r="E351" s="149"/>
      <c r="J351" s="150"/>
    </row>
    <row r="352">
      <c r="E352" s="149"/>
      <c r="J352" s="150"/>
    </row>
    <row r="353">
      <c r="E353" s="149"/>
      <c r="J353" s="150"/>
    </row>
    <row r="354">
      <c r="E354" s="149"/>
      <c r="J354" s="150"/>
    </row>
    <row r="355">
      <c r="E355" s="149"/>
      <c r="J355" s="150"/>
    </row>
    <row r="356">
      <c r="E356" s="149"/>
      <c r="J356" s="150"/>
    </row>
    <row r="357">
      <c r="E357" s="149"/>
      <c r="J357" s="150"/>
    </row>
    <row r="358">
      <c r="E358" s="149"/>
      <c r="J358" s="150"/>
    </row>
    <row r="359">
      <c r="E359" s="149"/>
      <c r="J359" s="150"/>
    </row>
    <row r="360">
      <c r="E360" s="149"/>
      <c r="J360" s="150"/>
    </row>
    <row r="361">
      <c r="E361" s="149"/>
      <c r="J361" s="150"/>
    </row>
    <row r="362">
      <c r="E362" s="149"/>
      <c r="J362" s="150"/>
    </row>
    <row r="363">
      <c r="E363" s="149"/>
      <c r="J363" s="150"/>
    </row>
    <row r="364">
      <c r="E364" s="149"/>
      <c r="J364" s="150"/>
    </row>
    <row r="365">
      <c r="E365" s="149"/>
      <c r="J365" s="150"/>
    </row>
    <row r="366">
      <c r="E366" s="149"/>
      <c r="J366" s="150"/>
    </row>
    <row r="367">
      <c r="E367" s="149"/>
      <c r="J367" s="150"/>
    </row>
    <row r="368">
      <c r="E368" s="149"/>
      <c r="J368" s="150"/>
    </row>
    <row r="369">
      <c r="E369" s="149"/>
      <c r="J369" s="150"/>
    </row>
    <row r="370">
      <c r="E370" s="149"/>
      <c r="J370" s="150"/>
    </row>
    <row r="371">
      <c r="E371" s="149"/>
      <c r="J371" s="150"/>
    </row>
    <row r="372">
      <c r="E372" s="149"/>
      <c r="J372" s="150"/>
    </row>
    <row r="373">
      <c r="E373" s="149"/>
      <c r="J373" s="150"/>
    </row>
    <row r="374">
      <c r="E374" s="149"/>
      <c r="J374" s="150"/>
    </row>
    <row r="375">
      <c r="E375" s="149"/>
      <c r="J375" s="150"/>
    </row>
    <row r="376">
      <c r="E376" s="149"/>
      <c r="J376" s="150"/>
    </row>
    <row r="377">
      <c r="E377" s="149"/>
      <c r="J377" s="150"/>
    </row>
    <row r="378">
      <c r="E378" s="149"/>
      <c r="J378" s="150"/>
    </row>
    <row r="379">
      <c r="E379" s="149"/>
      <c r="J379" s="150"/>
    </row>
    <row r="380">
      <c r="E380" s="149"/>
      <c r="J380" s="150"/>
    </row>
    <row r="381">
      <c r="E381" s="149"/>
      <c r="J381" s="150"/>
    </row>
    <row r="382">
      <c r="E382" s="149"/>
      <c r="J382" s="150"/>
    </row>
    <row r="383">
      <c r="E383" s="149"/>
      <c r="J383" s="150"/>
    </row>
    <row r="384">
      <c r="E384" s="149"/>
      <c r="J384" s="150"/>
    </row>
    <row r="385">
      <c r="E385" s="149"/>
      <c r="J385" s="150"/>
    </row>
    <row r="386">
      <c r="E386" s="149"/>
      <c r="J386" s="150"/>
    </row>
    <row r="387">
      <c r="E387" s="149"/>
      <c r="J387" s="150"/>
    </row>
    <row r="388">
      <c r="E388" s="149"/>
      <c r="J388" s="150"/>
    </row>
    <row r="389">
      <c r="E389" s="149"/>
      <c r="J389" s="150"/>
    </row>
    <row r="390">
      <c r="E390" s="149"/>
      <c r="J390" s="150"/>
    </row>
    <row r="391">
      <c r="E391" s="149"/>
      <c r="J391" s="150"/>
    </row>
    <row r="392">
      <c r="E392" s="149"/>
      <c r="J392" s="150"/>
    </row>
    <row r="393">
      <c r="E393" s="149"/>
      <c r="J393" s="150"/>
    </row>
    <row r="394">
      <c r="E394" s="149"/>
      <c r="J394" s="150"/>
    </row>
    <row r="395">
      <c r="E395" s="149"/>
      <c r="J395" s="150"/>
    </row>
    <row r="396">
      <c r="E396" s="149"/>
      <c r="J396" s="150"/>
    </row>
    <row r="397">
      <c r="E397" s="149"/>
      <c r="J397" s="150"/>
    </row>
    <row r="398">
      <c r="E398" s="149"/>
      <c r="J398" s="150"/>
    </row>
    <row r="399">
      <c r="E399" s="149"/>
      <c r="J399" s="150"/>
    </row>
    <row r="400">
      <c r="E400" s="149"/>
      <c r="J400" s="150"/>
    </row>
    <row r="401">
      <c r="E401" s="149"/>
      <c r="J401" s="150"/>
    </row>
    <row r="402">
      <c r="E402" s="149"/>
      <c r="J402" s="150"/>
    </row>
    <row r="403">
      <c r="E403" s="149"/>
      <c r="J403" s="150"/>
    </row>
    <row r="404">
      <c r="E404" s="149"/>
      <c r="J404" s="150"/>
    </row>
    <row r="405">
      <c r="E405" s="149"/>
      <c r="J405" s="150"/>
    </row>
    <row r="406">
      <c r="E406" s="149"/>
      <c r="J406" s="150"/>
    </row>
    <row r="407">
      <c r="E407" s="149"/>
      <c r="J407" s="150"/>
    </row>
    <row r="408">
      <c r="E408" s="149"/>
      <c r="J408" s="150"/>
    </row>
    <row r="409">
      <c r="E409" s="149"/>
      <c r="J409" s="150"/>
    </row>
    <row r="410">
      <c r="E410" s="149"/>
      <c r="J410" s="150"/>
    </row>
    <row r="411">
      <c r="E411" s="149"/>
      <c r="J411" s="150"/>
    </row>
    <row r="412">
      <c r="E412" s="149"/>
      <c r="J412" s="150"/>
    </row>
    <row r="413">
      <c r="E413" s="149"/>
      <c r="J413" s="150"/>
    </row>
    <row r="414">
      <c r="E414" s="149"/>
      <c r="J414" s="150"/>
    </row>
    <row r="415">
      <c r="E415" s="149"/>
      <c r="J415" s="150"/>
    </row>
    <row r="416">
      <c r="E416" s="149"/>
      <c r="J416" s="150"/>
    </row>
    <row r="417">
      <c r="E417" s="149"/>
      <c r="J417" s="150"/>
    </row>
    <row r="418">
      <c r="E418" s="149"/>
      <c r="J418" s="150"/>
    </row>
    <row r="419">
      <c r="E419" s="149"/>
      <c r="J419" s="150"/>
    </row>
    <row r="420">
      <c r="E420" s="149"/>
      <c r="J420" s="150"/>
    </row>
    <row r="421">
      <c r="E421" s="149"/>
      <c r="J421" s="150"/>
    </row>
    <row r="422">
      <c r="E422" s="149"/>
      <c r="J422" s="150"/>
    </row>
    <row r="423">
      <c r="E423" s="149"/>
      <c r="J423" s="150"/>
    </row>
    <row r="424">
      <c r="E424" s="149"/>
      <c r="J424" s="150"/>
    </row>
    <row r="425">
      <c r="E425" s="149"/>
      <c r="J425" s="150"/>
    </row>
    <row r="426">
      <c r="E426" s="149"/>
      <c r="J426" s="150"/>
    </row>
    <row r="427">
      <c r="E427" s="149"/>
      <c r="J427" s="150"/>
    </row>
    <row r="428">
      <c r="E428" s="149"/>
      <c r="J428" s="150"/>
    </row>
    <row r="429">
      <c r="E429" s="149"/>
      <c r="J429" s="150"/>
    </row>
    <row r="430">
      <c r="E430" s="149"/>
      <c r="J430" s="150"/>
    </row>
    <row r="431">
      <c r="E431" s="149"/>
      <c r="J431" s="150"/>
    </row>
    <row r="432">
      <c r="E432" s="149"/>
      <c r="J432" s="150"/>
    </row>
    <row r="433">
      <c r="E433" s="149"/>
      <c r="J433" s="150"/>
    </row>
    <row r="434">
      <c r="E434" s="149"/>
      <c r="J434" s="150"/>
    </row>
    <row r="435">
      <c r="E435" s="149"/>
      <c r="J435" s="150"/>
    </row>
    <row r="436">
      <c r="E436" s="149"/>
      <c r="J436" s="150"/>
    </row>
    <row r="437">
      <c r="E437" s="149"/>
      <c r="J437" s="150"/>
    </row>
    <row r="438">
      <c r="E438" s="149"/>
      <c r="J438" s="150"/>
    </row>
    <row r="439">
      <c r="E439" s="149"/>
      <c r="J439" s="150"/>
    </row>
    <row r="440">
      <c r="E440" s="149"/>
      <c r="J440" s="150"/>
    </row>
    <row r="441">
      <c r="E441" s="149"/>
      <c r="J441" s="150"/>
    </row>
    <row r="442">
      <c r="E442" s="149"/>
      <c r="J442" s="150"/>
    </row>
    <row r="443">
      <c r="E443" s="149"/>
      <c r="J443" s="150"/>
    </row>
    <row r="444">
      <c r="E444" s="149"/>
      <c r="J444" s="150"/>
    </row>
    <row r="445">
      <c r="E445" s="149"/>
      <c r="J445" s="150"/>
    </row>
    <row r="446">
      <c r="E446" s="149"/>
      <c r="J446" s="150"/>
    </row>
    <row r="447">
      <c r="E447" s="149"/>
      <c r="J447" s="150"/>
    </row>
    <row r="448">
      <c r="E448" s="149"/>
      <c r="J448" s="150"/>
    </row>
    <row r="449">
      <c r="E449" s="149"/>
      <c r="J449" s="150"/>
    </row>
    <row r="450">
      <c r="E450" s="149"/>
      <c r="J450" s="150"/>
    </row>
    <row r="451">
      <c r="E451" s="149"/>
      <c r="J451" s="150"/>
    </row>
    <row r="452">
      <c r="E452" s="149"/>
      <c r="J452" s="150"/>
    </row>
    <row r="453">
      <c r="E453" s="149"/>
      <c r="J453" s="150"/>
    </row>
    <row r="454">
      <c r="E454" s="149"/>
      <c r="J454" s="150"/>
    </row>
    <row r="455">
      <c r="E455" s="149"/>
      <c r="J455" s="150"/>
    </row>
    <row r="456">
      <c r="E456" s="149"/>
      <c r="J456" s="150"/>
    </row>
    <row r="457">
      <c r="E457" s="149"/>
      <c r="J457" s="150"/>
    </row>
    <row r="458">
      <c r="E458" s="149"/>
      <c r="J458" s="150"/>
    </row>
    <row r="459">
      <c r="E459" s="149"/>
      <c r="J459" s="150"/>
    </row>
    <row r="460">
      <c r="E460" s="149"/>
      <c r="J460" s="150"/>
    </row>
    <row r="461">
      <c r="E461" s="149"/>
      <c r="J461" s="150"/>
    </row>
    <row r="462">
      <c r="E462" s="149"/>
      <c r="J462" s="150"/>
    </row>
    <row r="463">
      <c r="E463" s="149"/>
      <c r="J463" s="150"/>
    </row>
    <row r="464">
      <c r="E464" s="149"/>
      <c r="J464" s="150"/>
    </row>
    <row r="465">
      <c r="E465" s="149"/>
      <c r="J465" s="150"/>
    </row>
    <row r="466">
      <c r="E466" s="149"/>
      <c r="J466" s="150"/>
    </row>
    <row r="467">
      <c r="E467" s="149"/>
      <c r="J467" s="150"/>
    </row>
    <row r="468">
      <c r="E468" s="149"/>
      <c r="J468" s="150"/>
    </row>
    <row r="469">
      <c r="E469" s="149"/>
      <c r="J469" s="150"/>
    </row>
    <row r="470">
      <c r="E470" s="149"/>
      <c r="J470" s="150"/>
    </row>
    <row r="471">
      <c r="E471" s="149"/>
      <c r="J471" s="150"/>
    </row>
    <row r="472">
      <c r="E472" s="149"/>
      <c r="J472" s="150"/>
    </row>
    <row r="473">
      <c r="E473" s="149"/>
      <c r="J473" s="150"/>
    </row>
    <row r="474">
      <c r="E474" s="149"/>
      <c r="J474" s="150"/>
    </row>
    <row r="475">
      <c r="E475" s="149"/>
      <c r="J475" s="150"/>
    </row>
    <row r="476">
      <c r="E476" s="149"/>
      <c r="J476" s="150"/>
    </row>
    <row r="477">
      <c r="E477" s="149"/>
      <c r="J477" s="150"/>
    </row>
    <row r="478">
      <c r="E478" s="149"/>
      <c r="J478" s="150"/>
    </row>
    <row r="479">
      <c r="E479" s="149"/>
      <c r="J479" s="150"/>
    </row>
    <row r="480">
      <c r="E480" s="149"/>
      <c r="J480" s="150"/>
    </row>
    <row r="481">
      <c r="E481" s="149"/>
      <c r="J481" s="150"/>
    </row>
    <row r="482">
      <c r="E482" s="149"/>
      <c r="J482" s="150"/>
    </row>
    <row r="483">
      <c r="E483" s="149"/>
      <c r="J483" s="150"/>
    </row>
    <row r="484">
      <c r="E484" s="149"/>
      <c r="J484" s="150"/>
    </row>
    <row r="485">
      <c r="E485" s="149"/>
      <c r="J485" s="150"/>
    </row>
    <row r="486">
      <c r="E486" s="149"/>
      <c r="J486" s="150"/>
    </row>
    <row r="487">
      <c r="E487" s="149"/>
      <c r="J487" s="150"/>
    </row>
    <row r="488">
      <c r="E488" s="149"/>
      <c r="J488" s="150"/>
    </row>
    <row r="489">
      <c r="E489" s="149"/>
      <c r="J489" s="150"/>
    </row>
    <row r="490">
      <c r="E490" s="149"/>
      <c r="J490" s="150"/>
    </row>
    <row r="491">
      <c r="E491" s="149"/>
      <c r="J491" s="150"/>
    </row>
    <row r="492">
      <c r="E492" s="149"/>
      <c r="J492" s="150"/>
    </row>
    <row r="493">
      <c r="E493" s="149"/>
      <c r="J493" s="150"/>
    </row>
    <row r="494">
      <c r="E494" s="149"/>
      <c r="J494" s="150"/>
    </row>
    <row r="495">
      <c r="E495" s="149"/>
      <c r="J495" s="150"/>
    </row>
    <row r="496">
      <c r="E496" s="149"/>
      <c r="J496" s="150"/>
    </row>
    <row r="497">
      <c r="E497" s="149"/>
      <c r="J497" s="150"/>
    </row>
    <row r="498">
      <c r="E498" s="149"/>
      <c r="J498" s="150"/>
    </row>
    <row r="499">
      <c r="E499" s="149"/>
      <c r="J499" s="150"/>
    </row>
    <row r="500">
      <c r="E500" s="149"/>
      <c r="J500" s="150"/>
    </row>
    <row r="501">
      <c r="E501" s="149"/>
      <c r="J501" s="150"/>
    </row>
    <row r="502">
      <c r="E502" s="149"/>
      <c r="J502" s="150"/>
    </row>
    <row r="503">
      <c r="E503" s="149"/>
      <c r="J503" s="150"/>
    </row>
    <row r="504">
      <c r="E504" s="149"/>
      <c r="J504" s="150"/>
    </row>
    <row r="505">
      <c r="E505" s="149"/>
      <c r="J505" s="150"/>
    </row>
    <row r="506">
      <c r="E506" s="149"/>
      <c r="J506" s="150"/>
    </row>
    <row r="507">
      <c r="E507" s="149"/>
      <c r="J507" s="150"/>
    </row>
    <row r="508">
      <c r="E508" s="149"/>
      <c r="J508" s="150"/>
    </row>
    <row r="509">
      <c r="E509" s="149"/>
      <c r="J509" s="150"/>
    </row>
    <row r="510">
      <c r="E510" s="149"/>
      <c r="J510" s="150"/>
    </row>
    <row r="511">
      <c r="E511" s="149"/>
      <c r="J511" s="150"/>
    </row>
    <row r="512">
      <c r="E512" s="149"/>
      <c r="J512" s="150"/>
    </row>
    <row r="513">
      <c r="E513" s="149"/>
      <c r="J513" s="150"/>
    </row>
    <row r="514">
      <c r="E514" s="149"/>
      <c r="J514" s="150"/>
    </row>
    <row r="515">
      <c r="E515" s="149"/>
      <c r="J515" s="150"/>
    </row>
    <row r="516">
      <c r="E516" s="149"/>
      <c r="J516" s="150"/>
    </row>
    <row r="517">
      <c r="E517" s="149"/>
      <c r="J517" s="150"/>
    </row>
    <row r="518">
      <c r="E518" s="149"/>
      <c r="J518" s="150"/>
    </row>
    <row r="519">
      <c r="E519" s="149"/>
      <c r="J519" s="150"/>
    </row>
    <row r="520">
      <c r="E520" s="149"/>
      <c r="J520" s="150"/>
    </row>
    <row r="521">
      <c r="E521" s="149"/>
      <c r="J521" s="150"/>
    </row>
    <row r="522">
      <c r="E522" s="149"/>
      <c r="J522" s="150"/>
    </row>
    <row r="523">
      <c r="E523" s="149"/>
      <c r="J523" s="150"/>
    </row>
    <row r="524">
      <c r="E524" s="149"/>
      <c r="J524" s="150"/>
    </row>
    <row r="525">
      <c r="E525" s="149"/>
      <c r="J525" s="150"/>
    </row>
    <row r="526">
      <c r="E526" s="149"/>
      <c r="J526" s="150"/>
    </row>
    <row r="527">
      <c r="E527" s="149"/>
      <c r="J527" s="150"/>
    </row>
    <row r="528">
      <c r="E528" s="149"/>
      <c r="J528" s="150"/>
    </row>
    <row r="529">
      <c r="E529" s="149"/>
      <c r="J529" s="150"/>
    </row>
    <row r="530">
      <c r="E530" s="149"/>
      <c r="J530" s="150"/>
    </row>
    <row r="531">
      <c r="E531" s="149"/>
      <c r="J531" s="150"/>
    </row>
    <row r="532">
      <c r="E532" s="149"/>
      <c r="J532" s="150"/>
    </row>
    <row r="533">
      <c r="E533" s="149"/>
      <c r="J533" s="150"/>
    </row>
    <row r="534">
      <c r="E534" s="149"/>
      <c r="J534" s="150"/>
    </row>
    <row r="535">
      <c r="E535" s="149"/>
      <c r="J535" s="150"/>
    </row>
    <row r="536">
      <c r="E536" s="149"/>
      <c r="J536" s="150"/>
    </row>
    <row r="537">
      <c r="E537" s="149"/>
      <c r="J537" s="150"/>
    </row>
    <row r="538">
      <c r="E538" s="149"/>
      <c r="J538" s="150"/>
    </row>
    <row r="539">
      <c r="E539" s="149"/>
      <c r="J539" s="150"/>
    </row>
    <row r="540">
      <c r="E540" s="149"/>
      <c r="J540" s="150"/>
    </row>
    <row r="541">
      <c r="E541" s="149"/>
      <c r="J541" s="150"/>
    </row>
    <row r="542">
      <c r="E542" s="149"/>
      <c r="J542" s="150"/>
    </row>
    <row r="543">
      <c r="E543" s="149"/>
      <c r="J543" s="150"/>
    </row>
    <row r="544">
      <c r="E544" s="149"/>
      <c r="J544" s="150"/>
    </row>
    <row r="545">
      <c r="E545" s="149"/>
      <c r="J545" s="150"/>
    </row>
    <row r="546">
      <c r="E546" s="149"/>
      <c r="J546" s="150"/>
    </row>
    <row r="547">
      <c r="E547" s="149"/>
      <c r="J547" s="150"/>
    </row>
    <row r="548">
      <c r="E548" s="149"/>
      <c r="J548" s="150"/>
    </row>
    <row r="549">
      <c r="E549" s="149"/>
      <c r="J549" s="150"/>
    </row>
    <row r="550">
      <c r="E550" s="149"/>
      <c r="J550" s="150"/>
    </row>
    <row r="551">
      <c r="E551" s="149"/>
      <c r="J551" s="150"/>
    </row>
    <row r="552">
      <c r="E552" s="149"/>
      <c r="J552" s="150"/>
    </row>
    <row r="553">
      <c r="E553" s="149"/>
      <c r="J553" s="150"/>
    </row>
    <row r="554">
      <c r="E554" s="149"/>
      <c r="J554" s="150"/>
    </row>
    <row r="555">
      <c r="E555" s="149"/>
      <c r="J555" s="150"/>
    </row>
    <row r="556">
      <c r="E556" s="149"/>
      <c r="J556" s="150"/>
    </row>
    <row r="557">
      <c r="E557" s="149"/>
      <c r="J557" s="150"/>
    </row>
    <row r="558">
      <c r="E558" s="149"/>
      <c r="J558" s="150"/>
    </row>
    <row r="559">
      <c r="E559" s="149"/>
      <c r="J559" s="150"/>
    </row>
    <row r="560">
      <c r="E560" s="149"/>
      <c r="J560" s="150"/>
    </row>
    <row r="561">
      <c r="E561" s="149"/>
      <c r="J561" s="150"/>
    </row>
    <row r="562">
      <c r="E562" s="149"/>
      <c r="J562" s="150"/>
    </row>
    <row r="563">
      <c r="E563" s="149"/>
      <c r="J563" s="150"/>
    </row>
    <row r="564">
      <c r="E564" s="149"/>
      <c r="J564" s="150"/>
    </row>
    <row r="565">
      <c r="E565" s="149"/>
      <c r="J565" s="150"/>
    </row>
    <row r="566">
      <c r="E566" s="149"/>
      <c r="J566" s="150"/>
    </row>
    <row r="567">
      <c r="E567" s="149"/>
      <c r="J567" s="150"/>
    </row>
    <row r="568">
      <c r="E568" s="149"/>
      <c r="J568" s="150"/>
    </row>
    <row r="569">
      <c r="E569" s="149"/>
      <c r="J569" s="150"/>
    </row>
    <row r="570">
      <c r="E570" s="149"/>
      <c r="J570" s="150"/>
    </row>
    <row r="571">
      <c r="E571" s="149"/>
      <c r="J571" s="150"/>
    </row>
    <row r="572">
      <c r="E572" s="149"/>
      <c r="J572" s="150"/>
    </row>
    <row r="573">
      <c r="E573" s="149"/>
      <c r="J573" s="150"/>
    </row>
    <row r="574">
      <c r="E574" s="149"/>
      <c r="J574" s="150"/>
    </row>
    <row r="575">
      <c r="E575" s="149"/>
      <c r="J575" s="150"/>
    </row>
    <row r="576">
      <c r="E576" s="149"/>
      <c r="J576" s="150"/>
    </row>
    <row r="577">
      <c r="E577" s="149"/>
      <c r="J577" s="150"/>
    </row>
    <row r="578">
      <c r="E578" s="149"/>
      <c r="J578" s="150"/>
    </row>
    <row r="579">
      <c r="E579" s="149"/>
      <c r="J579" s="150"/>
    </row>
    <row r="580">
      <c r="E580" s="149"/>
      <c r="J580" s="150"/>
    </row>
    <row r="581">
      <c r="E581" s="149"/>
      <c r="J581" s="150"/>
    </row>
    <row r="582">
      <c r="E582" s="149"/>
      <c r="J582" s="150"/>
    </row>
    <row r="583">
      <c r="E583" s="149"/>
      <c r="J583" s="150"/>
    </row>
    <row r="584">
      <c r="E584" s="149"/>
      <c r="J584" s="150"/>
    </row>
    <row r="585">
      <c r="E585" s="149"/>
      <c r="J585" s="150"/>
    </row>
    <row r="586">
      <c r="E586" s="149"/>
      <c r="J586" s="150"/>
    </row>
    <row r="587">
      <c r="E587" s="149"/>
      <c r="J587" s="150"/>
    </row>
    <row r="588">
      <c r="E588" s="149"/>
      <c r="J588" s="150"/>
    </row>
    <row r="589">
      <c r="E589" s="149"/>
      <c r="J589" s="150"/>
    </row>
    <row r="590">
      <c r="E590" s="149"/>
      <c r="J590" s="150"/>
    </row>
    <row r="591">
      <c r="E591" s="149"/>
      <c r="J591" s="150"/>
    </row>
    <row r="592">
      <c r="E592" s="149"/>
      <c r="J592" s="150"/>
    </row>
    <row r="593">
      <c r="E593" s="149"/>
      <c r="J593" s="150"/>
    </row>
    <row r="594">
      <c r="E594" s="149"/>
      <c r="J594" s="150"/>
    </row>
    <row r="595">
      <c r="E595" s="149"/>
      <c r="J595" s="150"/>
    </row>
    <row r="596">
      <c r="E596" s="149"/>
      <c r="J596" s="150"/>
    </row>
    <row r="597">
      <c r="E597" s="149"/>
      <c r="J597" s="150"/>
    </row>
    <row r="598">
      <c r="E598" s="149"/>
      <c r="J598" s="150"/>
    </row>
    <row r="599">
      <c r="E599" s="149"/>
      <c r="J599" s="150"/>
    </row>
    <row r="600">
      <c r="E600" s="149"/>
      <c r="J600" s="150"/>
    </row>
    <row r="601">
      <c r="E601" s="149"/>
      <c r="J601" s="150"/>
    </row>
    <row r="602">
      <c r="E602" s="149"/>
      <c r="J602" s="150"/>
    </row>
    <row r="603">
      <c r="E603" s="149"/>
      <c r="J603" s="150"/>
    </row>
    <row r="604">
      <c r="E604" s="149"/>
      <c r="J604" s="150"/>
    </row>
    <row r="605">
      <c r="E605" s="149"/>
      <c r="J605" s="150"/>
    </row>
    <row r="606">
      <c r="E606" s="149"/>
      <c r="J606" s="150"/>
    </row>
    <row r="607">
      <c r="E607" s="149"/>
      <c r="J607" s="150"/>
    </row>
    <row r="608">
      <c r="E608" s="149"/>
      <c r="J608" s="150"/>
    </row>
    <row r="609">
      <c r="E609" s="149"/>
      <c r="J609" s="150"/>
    </row>
    <row r="610">
      <c r="E610" s="149"/>
      <c r="J610" s="150"/>
    </row>
    <row r="611">
      <c r="E611" s="149"/>
      <c r="J611" s="150"/>
    </row>
    <row r="612">
      <c r="E612" s="149"/>
      <c r="J612" s="150"/>
    </row>
    <row r="613">
      <c r="E613" s="149"/>
      <c r="J613" s="150"/>
    </row>
    <row r="614">
      <c r="E614" s="149"/>
      <c r="J614" s="150"/>
    </row>
    <row r="615">
      <c r="E615" s="149"/>
      <c r="J615" s="150"/>
    </row>
    <row r="616">
      <c r="E616" s="149"/>
      <c r="J616" s="150"/>
    </row>
    <row r="617">
      <c r="E617" s="149"/>
      <c r="J617" s="150"/>
    </row>
    <row r="618">
      <c r="E618" s="149"/>
      <c r="J618" s="150"/>
    </row>
    <row r="619">
      <c r="E619" s="149"/>
      <c r="J619" s="150"/>
    </row>
    <row r="620">
      <c r="E620" s="149"/>
      <c r="J620" s="150"/>
    </row>
    <row r="621">
      <c r="E621" s="149"/>
      <c r="J621" s="150"/>
    </row>
    <row r="622">
      <c r="E622" s="149"/>
      <c r="J622" s="150"/>
    </row>
    <row r="623">
      <c r="E623" s="149"/>
      <c r="J623" s="150"/>
    </row>
    <row r="624">
      <c r="E624" s="149"/>
      <c r="J624" s="150"/>
    </row>
    <row r="625">
      <c r="E625" s="149"/>
      <c r="J625" s="150"/>
    </row>
    <row r="626">
      <c r="E626" s="149"/>
      <c r="J626" s="150"/>
    </row>
    <row r="627">
      <c r="E627" s="149"/>
      <c r="J627" s="150"/>
    </row>
    <row r="628">
      <c r="E628" s="149"/>
      <c r="J628" s="150"/>
    </row>
    <row r="629">
      <c r="E629" s="149"/>
      <c r="J629" s="150"/>
    </row>
    <row r="630">
      <c r="E630" s="149"/>
      <c r="J630" s="150"/>
    </row>
    <row r="631">
      <c r="E631" s="149"/>
      <c r="J631" s="150"/>
    </row>
    <row r="632">
      <c r="E632" s="149"/>
      <c r="J632" s="150"/>
    </row>
    <row r="633">
      <c r="E633" s="149"/>
      <c r="J633" s="150"/>
    </row>
    <row r="634">
      <c r="E634" s="149"/>
      <c r="J634" s="150"/>
    </row>
    <row r="635">
      <c r="E635" s="149"/>
      <c r="J635" s="150"/>
    </row>
    <row r="636">
      <c r="E636" s="149"/>
      <c r="J636" s="150"/>
    </row>
    <row r="637">
      <c r="E637" s="149"/>
      <c r="J637" s="150"/>
    </row>
    <row r="638">
      <c r="E638" s="149"/>
      <c r="J638" s="150"/>
    </row>
    <row r="639">
      <c r="E639" s="149"/>
      <c r="J639" s="150"/>
    </row>
    <row r="640">
      <c r="E640" s="149"/>
      <c r="J640" s="150"/>
    </row>
    <row r="641">
      <c r="E641" s="149"/>
      <c r="J641" s="150"/>
    </row>
    <row r="642">
      <c r="E642" s="149"/>
      <c r="J642" s="150"/>
    </row>
    <row r="643">
      <c r="E643" s="149"/>
      <c r="J643" s="150"/>
    </row>
    <row r="644">
      <c r="E644" s="149"/>
      <c r="J644" s="150"/>
    </row>
    <row r="645">
      <c r="E645" s="149"/>
      <c r="J645" s="150"/>
    </row>
    <row r="646">
      <c r="E646" s="149"/>
      <c r="J646" s="150"/>
    </row>
    <row r="647">
      <c r="E647" s="149"/>
      <c r="J647" s="150"/>
    </row>
    <row r="648">
      <c r="E648" s="149"/>
      <c r="J648" s="150"/>
    </row>
    <row r="649">
      <c r="E649" s="149"/>
      <c r="J649" s="150"/>
    </row>
    <row r="650">
      <c r="E650" s="149"/>
      <c r="J650" s="150"/>
    </row>
    <row r="651">
      <c r="E651" s="149"/>
      <c r="J651" s="150"/>
    </row>
    <row r="652">
      <c r="E652" s="149"/>
      <c r="J652" s="150"/>
    </row>
    <row r="653">
      <c r="E653" s="149"/>
      <c r="J653" s="150"/>
    </row>
    <row r="654">
      <c r="E654" s="149"/>
      <c r="J654" s="150"/>
    </row>
    <row r="655">
      <c r="E655" s="149"/>
      <c r="J655" s="150"/>
    </row>
    <row r="656">
      <c r="E656" s="149"/>
      <c r="J656" s="150"/>
    </row>
    <row r="657">
      <c r="E657" s="149"/>
      <c r="J657" s="150"/>
    </row>
    <row r="658">
      <c r="E658" s="149"/>
      <c r="J658" s="150"/>
    </row>
    <row r="659">
      <c r="E659" s="149"/>
      <c r="J659" s="150"/>
    </row>
    <row r="660">
      <c r="E660" s="149"/>
      <c r="J660" s="150"/>
    </row>
    <row r="661">
      <c r="E661" s="149"/>
      <c r="J661" s="150"/>
    </row>
    <row r="662">
      <c r="E662" s="149"/>
      <c r="J662" s="150"/>
    </row>
    <row r="663">
      <c r="E663" s="149"/>
      <c r="J663" s="150"/>
    </row>
    <row r="664">
      <c r="E664" s="149"/>
      <c r="J664" s="150"/>
    </row>
    <row r="665">
      <c r="E665" s="149"/>
      <c r="J665" s="150"/>
    </row>
    <row r="666">
      <c r="E666" s="149"/>
      <c r="J666" s="150"/>
    </row>
    <row r="667">
      <c r="E667" s="149"/>
      <c r="J667" s="150"/>
    </row>
    <row r="668">
      <c r="E668" s="149"/>
      <c r="J668" s="150"/>
    </row>
    <row r="669">
      <c r="E669" s="149"/>
      <c r="J669" s="150"/>
    </row>
    <row r="670">
      <c r="E670" s="149"/>
      <c r="J670" s="150"/>
    </row>
    <row r="671">
      <c r="E671" s="149"/>
      <c r="J671" s="150"/>
    </row>
    <row r="672">
      <c r="E672" s="149"/>
      <c r="J672" s="150"/>
    </row>
    <row r="673">
      <c r="E673" s="149"/>
      <c r="J673" s="150"/>
    </row>
    <row r="674">
      <c r="E674" s="149"/>
      <c r="J674" s="150"/>
    </row>
    <row r="675">
      <c r="E675" s="149"/>
      <c r="J675" s="150"/>
    </row>
    <row r="676">
      <c r="E676" s="149"/>
      <c r="J676" s="150"/>
    </row>
    <row r="677">
      <c r="E677" s="149"/>
      <c r="J677" s="150"/>
    </row>
    <row r="678">
      <c r="E678" s="149"/>
      <c r="J678" s="150"/>
    </row>
    <row r="679">
      <c r="E679" s="149"/>
      <c r="J679" s="150"/>
    </row>
    <row r="680">
      <c r="E680" s="149"/>
      <c r="J680" s="150"/>
    </row>
    <row r="681">
      <c r="E681" s="149"/>
      <c r="J681" s="150"/>
    </row>
    <row r="682">
      <c r="E682" s="149"/>
      <c r="J682" s="150"/>
    </row>
    <row r="683">
      <c r="E683" s="149"/>
      <c r="J683" s="150"/>
    </row>
    <row r="684">
      <c r="E684" s="149"/>
      <c r="J684" s="150"/>
    </row>
    <row r="685">
      <c r="E685" s="149"/>
      <c r="J685" s="150"/>
    </row>
    <row r="686">
      <c r="E686" s="149"/>
      <c r="J686" s="150"/>
    </row>
    <row r="687">
      <c r="E687" s="149"/>
      <c r="J687" s="150"/>
    </row>
    <row r="688">
      <c r="E688" s="149"/>
      <c r="J688" s="150"/>
    </row>
    <row r="689">
      <c r="E689" s="149"/>
      <c r="J689" s="150"/>
    </row>
    <row r="690">
      <c r="E690" s="149"/>
      <c r="J690" s="150"/>
    </row>
    <row r="691">
      <c r="E691" s="149"/>
      <c r="J691" s="150"/>
    </row>
    <row r="692">
      <c r="E692" s="149"/>
      <c r="J692" s="150"/>
    </row>
    <row r="693">
      <c r="E693" s="149"/>
      <c r="J693" s="150"/>
    </row>
    <row r="694">
      <c r="E694" s="149"/>
      <c r="J694" s="150"/>
    </row>
    <row r="695">
      <c r="E695" s="149"/>
      <c r="J695" s="150"/>
    </row>
    <row r="696">
      <c r="E696" s="149"/>
      <c r="J696" s="150"/>
    </row>
    <row r="697">
      <c r="E697" s="149"/>
      <c r="J697" s="150"/>
    </row>
    <row r="698">
      <c r="E698" s="149"/>
      <c r="J698" s="150"/>
    </row>
    <row r="699">
      <c r="E699" s="149"/>
      <c r="J699" s="150"/>
    </row>
    <row r="700">
      <c r="E700" s="149"/>
      <c r="J700" s="150"/>
    </row>
    <row r="701">
      <c r="E701" s="149"/>
      <c r="J701" s="150"/>
    </row>
    <row r="702">
      <c r="E702" s="149"/>
      <c r="J702" s="150"/>
    </row>
    <row r="703">
      <c r="E703" s="149"/>
      <c r="J703" s="150"/>
    </row>
    <row r="704">
      <c r="E704" s="149"/>
      <c r="J704" s="150"/>
    </row>
    <row r="705">
      <c r="E705" s="149"/>
      <c r="J705" s="150"/>
    </row>
    <row r="706">
      <c r="E706" s="149"/>
      <c r="J706" s="150"/>
    </row>
    <row r="707">
      <c r="E707" s="149"/>
      <c r="J707" s="150"/>
    </row>
    <row r="708">
      <c r="E708" s="149"/>
      <c r="J708" s="150"/>
    </row>
    <row r="709">
      <c r="E709" s="149"/>
      <c r="J709" s="150"/>
    </row>
    <row r="710">
      <c r="E710" s="149"/>
      <c r="J710" s="150"/>
    </row>
    <row r="711">
      <c r="E711" s="149"/>
      <c r="J711" s="150"/>
    </row>
    <row r="712">
      <c r="E712" s="149"/>
      <c r="J712" s="150"/>
    </row>
    <row r="713">
      <c r="E713" s="149"/>
      <c r="J713" s="150"/>
    </row>
    <row r="714">
      <c r="E714" s="149"/>
      <c r="J714" s="150"/>
    </row>
    <row r="715">
      <c r="E715" s="149"/>
      <c r="J715" s="150"/>
    </row>
    <row r="716">
      <c r="E716" s="149"/>
      <c r="J716" s="150"/>
    </row>
    <row r="717">
      <c r="E717" s="149"/>
      <c r="J717" s="150"/>
    </row>
    <row r="718">
      <c r="E718" s="149"/>
      <c r="J718" s="150"/>
    </row>
    <row r="719">
      <c r="E719" s="149"/>
      <c r="J719" s="150"/>
    </row>
    <row r="720">
      <c r="E720" s="149"/>
      <c r="J720" s="150"/>
    </row>
    <row r="721">
      <c r="E721" s="149"/>
      <c r="J721" s="150"/>
    </row>
    <row r="722">
      <c r="E722" s="149"/>
      <c r="J722" s="150"/>
    </row>
    <row r="723">
      <c r="E723" s="149"/>
      <c r="J723" s="150"/>
    </row>
    <row r="724">
      <c r="E724" s="149"/>
      <c r="J724" s="150"/>
    </row>
    <row r="725">
      <c r="E725" s="149"/>
      <c r="J725" s="150"/>
    </row>
    <row r="726">
      <c r="E726" s="149"/>
      <c r="J726" s="150"/>
    </row>
    <row r="727">
      <c r="E727" s="149"/>
      <c r="J727" s="150"/>
    </row>
    <row r="728">
      <c r="E728" s="149"/>
      <c r="J728" s="150"/>
    </row>
    <row r="729">
      <c r="E729" s="149"/>
      <c r="J729" s="150"/>
    </row>
    <row r="730">
      <c r="E730" s="149"/>
      <c r="J730" s="150"/>
    </row>
    <row r="731">
      <c r="E731" s="149"/>
      <c r="J731" s="150"/>
    </row>
    <row r="732">
      <c r="E732" s="149"/>
      <c r="J732" s="150"/>
    </row>
    <row r="733">
      <c r="E733" s="149"/>
      <c r="J733" s="150"/>
    </row>
    <row r="734">
      <c r="E734" s="149"/>
      <c r="J734" s="150"/>
    </row>
    <row r="735">
      <c r="E735" s="149"/>
      <c r="J735" s="150"/>
    </row>
    <row r="736">
      <c r="E736" s="149"/>
      <c r="J736" s="150"/>
    </row>
    <row r="737">
      <c r="E737" s="149"/>
      <c r="J737" s="150"/>
    </row>
    <row r="738">
      <c r="E738" s="149"/>
      <c r="J738" s="150"/>
    </row>
    <row r="739">
      <c r="E739" s="149"/>
      <c r="J739" s="150"/>
    </row>
    <row r="740">
      <c r="E740" s="149"/>
      <c r="J740" s="150"/>
    </row>
    <row r="741">
      <c r="E741" s="149"/>
      <c r="J741" s="150"/>
    </row>
    <row r="742">
      <c r="E742" s="149"/>
      <c r="J742" s="150"/>
    </row>
    <row r="743">
      <c r="E743" s="149"/>
      <c r="J743" s="150"/>
    </row>
    <row r="744">
      <c r="E744" s="149"/>
      <c r="J744" s="150"/>
    </row>
    <row r="745">
      <c r="E745" s="149"/>
      <c r="J745" s="150"/>
    </row>
    <row r="746">
      <c r="E746" s="149"/>
      <c r="J746" s="150"/>
    </row>
    <row r="747">
      <c r="E747" s="149"/>
      <c r="J747" s="150"/>
    </row>
    <row r="748">
      <c r="E748" s="149"/>
      <c r="J748" s="150"/>
    </row>
    <row r="749">
      <c r="E749" s="149"/>
      <c r="J749" s="150"/>
    </row>
    <row r="750">
      <c r="E750" s="149"/>
      <c r="J750" s="150"/>
    </row>
    <row r="751">
      <c r="E751" s="149"/>
      <c r="J751" s="150"/>
    </row>
    <row r="752">
      <c r="E752" s="149"/>
      <c r="J752" s="150"/>
    </row>
    <row r="753">
      <c r="E753" s="149"/>
      <c r="J753" s="150"/>
    </row>
    <row r="754">
      <c r="E754" s="149"/>
      <c r="J754" s="150"/>
    </row>
    <row r="755">
      <c r="E755" s="149"/>
      <c r="J755" s="150"/>
    </row>
    <row r="756">
      <c r="E756" s="149"/>
      <c r="J756" s="150"/>
    </row>
    <row r="757">
      <c r="E757" s="149"/>
      <c r="J757" s="150"/>
    </row>
    <row r="758">
      <c r="E758" s="149"/>
      <c r="J758" s="150"/>
    </row>
    <row r="759">
      <c r="E759" s="149"/>
      <c r="J759" s="150"/>
    </row>
    <row r="760">
      <c r="E760" s="149"/>
      <c r="J760" s="150"/>
    </row>
    <row r="761">
      <c r="E761" s="149"/>
      <c r="J761" s="150"/>
    </row>
    <row r="762">
      <c r="E762" s="149"/>
      <c r="J762" s="150"/>
    </row>
    <row r="763">
      <c r="E763" s="149"/>
      <c r="J763" s="150"/>
    </row>
    <row r="764">
      <c r="E764" s="149"/>
      <c r="J764" s="150"/>
    </row>
    <row r="765">
      <c r="E765" s="149"/>
      <c r="J765" s="150"/>
    </row>
    <row r="766">
      <c r="E766" s="149"/>
      <c r="J766" s="150"/>
    </row>
    <row r="767">
      <c r="E767" s="149"/>
      <c r="J767" s="150"/>
    </row>
    <row r="768">
      <c r="E768" s="149"/>
      <c r="J768" s="150"/>
    </row>
    <row r="769">
      <c r="E769" s="149"/>
      <c r="J769" s="150"/>
    </row>
    <row r="770">
      <c r="E770" s="149"/>
      <c r="J770" s="150"/>
    </row>
    <row r="771">
      <c r="E771" s="149"/>
      <c r="J771" s="150"/>
    </row>
    <row r="772">
      <c r="E772" s="149"/>
      <c r="J772" s="150"/>
    </row>
    <row r="773">
      <c r="E773" s="149"/>
      <c r="J773" s="150"/>
    </row>
    <row r="774">
      <c r="E774" s="149"/>
      <c r="J774" s="150"/>
    </row>
    <row r="775">
      <c r="E775" s="149"/>
      <c r="J775" s="150"/>
    </row>
    <row r="776">
      <c r="E776" s="149"/>
      <c r="J776" s="150"/>
    </row>
    <row r="777">
      <c r="E777" s="149"/>
      <c r="J777" s="150"/>
    </row>
    <row r="778">
      <c r="E778" s="149"/>
      <c r="J778" s="150"/>
    </row>
    <row r="779">
      <c r="E779" s="149"/>
      <c r="J779" s="150"/>
    </row>
    <row r="780">
      <c r="E780" s="149"/>
      <c r="J780" s="150"/>
    </row>
    <row r="781">
      <c r="E781" s="149"/>
      <c r="J781" s="150"/>
    </row>
    <row r="782">
      <c r="E782" s="149"/>
      <c r="J782" s="150"/>
    </row>
    <row r="783">
      <c r="E783" s="149"/>
      <c r="J783" s="150"/>
    </row>
    <row r="784">
      <c r="E784" s="149"/>
      <c r="J784" s="150"/>
    </row>
    <row r="785">
      <c r="E785" s="149"/>
      <c r="J785" s="150"/>
    </row>
    <row r="786">
      <c r="E786" s="149"/>
      <c r="J786" s="150"/>
    </row>
    <row r="787">
      <c r="E787" s="149"/>
      <c r="J787" s="150"/>
    </row>
    <row r="788">
      <c r="E788" s="149"/>
      <c r="J788" s="150"/>
    </row>
    <row r="789">
      <c r="E789" s="149"/>
      <c r="J789" s="150"/>
    </row>
    <row r="790">
      <c r="E790" s="149"/>
      <c r="J790" s="150"/>
    </row>
    <row r="791">
      <c r="E791" s="149"/>
      <c r="J791" s="150"/>
    </row>
    <row r="792">
      <c r="E792" s="149"/>
      <c r="J792" s="150"/>
    </row>
    <row r="793">
      <c r="E793" s="149"/>
      <c r="J793" s="150"/>
    </row>
    <row r="794">
      <c r="E794" s="149"/>
      <c r="J794" s="150"/>
    </row>
    <row r="795">
      <c r="E795" s="149"/>
      <c r="J795" s="150"/>
    </row>
    <row r="796">
      <c r="E796" s="149"/>
      <c r="J796" s="150"/>
    </row>
    <row r="797">
      <c r="E797" s="149"/>
      <c r="J797" s="150"/>
    </row>
    <row r="798">
      <c r="E798" s="149"/>
      <c r="J798" s="150"/>
    </row>
    <row r="799">
      <c r="E799" s="149"/>
      <c r="J799" s="150"/>
    </row>
    <row r="800">
      <c r="E800" s="149"/>
      <c r="J800" s="150"/>
    </row>
    <row r="801">
      <c r="E801" s="149"/>
      <c r="J801" s="150"/>
    </row>
    <row r="802">
      <c r="E802" s="149"/>
      <c r="J802" s="150"/>
    </row>
    <row r="803">
      <c r="E803" s="149"/>
      <c r="J803" s="150"/>
    </row>
    <row r="804">
      <c r="E804" s="149"/>
      <c r="J804" s="150"/>
    </row>
    <row r="805">
      <c r="E805" s="149"/>
      <c r="J805" s="150"/>
    </row>
    <row r="806">
      <c r="E806" s="149"/>
      <c r="J806" s="150"/>
    </row>
    <row r="807">
      <c r="E807" s="149"/>
      <c r="J807" s="150"/>
    </row>
    <row r="808">
      <c r="E808" s="149"/>
      <c r="J808" s="150"/>
    </row>
    <row r="809">
      <c r="E809" s="149"/>
      <c r="J809" s="150"/>
    </row>
    <row r="810">
      <c r="E810" s="149"/>
      <c r="J810" s="150"/>
    </row>
    <row r="811">
      <c r="E811" s="149"/>
      <c r="J811" s="150"/>
    </row>
    <row r="812">
      <c r="E812" s="149"/>
      <c r="J812" s="150"/>
    </row>
    <row r="813">
      <c r="E813" s="149"/>
      <c r="J813" s="150"/>
    </row>
    <row r="814">
      <c r="E814" s="149"/>
      <c r="J814" s="150"/>
    </row>
    <row r="815">
      <c r="E815" s="149"/>
      <c r="J815" s="150"/>
    </row>
    <row r="816">
      <c r="E816" s="149"/>
      <c r="J816" s="150"/>
    </row>
    <row r="817">
      <c r="E817" s="149"/>
      <c r="J817" s="150"/>
    </row>
    <row r="818">
      <c r="E818" s="149"/>
      <c r="J818" s="150"/>
    </row>
    <row r="819">
      <c r="E819" s="149"/>
      <c r="J819" s="150"/>
    </row>
    <row r="820">
      <c r="E820" s="149"/>
      <c r="J820" s="150"/>
    </row>
    <row r="821">
      <c r="E821" s="149"/>
      <c r="J821" s="150"/>
    </row>
    <row r="822">
      <c r="E822" s="149"/>
      <c r="J822" s="150"/>
    </row>
    <row r="823">
      <c r="E823" s="149"/>
      <c r="J823" s="150"/>
    </row>
    <row r="824">
      <c r="E824" s="149"/>
      <c r="J824" s="150"/>
    </row>
    <row r="825">
      <c r="E825" s="149"/>
      <c r="J825" s="150"/>
    </row>
    <row r="826">
      <c r="E826" s="149"/>
      <c r="J826" s="150"/>
    </row>
    <row r="827">
      <c r="E827" s="149"/>
      <c r="J827" s="150"/>
    </row>
    <row r="828">
      <c r="E828" s="149"/>
      <c r="J828" s="150"/>
    </row>
    <row r="829">
      <c r="E829" s="149"/>
      <c r="J829" s="150"/>
    </row>
    <row r="830">
      <c r="E830" s="149"/>
      <c r="J830" s="150"/>
    </row>
    <row r="831">
      <c r="E831" s="149"/>
      <c r="J831" s="150"/>
    </row>
    <row r="832">
      <c r="E832" s="149"/>
      <c r="J832" s="150"/>
    </row>
    <row r="833">
      <c r="E833" s="149"/>
      <c r="J833" s="150"/>
    </row>
    <row r="834">
      <c r="E834" s="149"/>
      <c r="J834" s="150"/>
    </row>
    <row r="835">
      <c r="E835" s="149"/>
      <c r="J835" s="150"/>
    </row>
    <row r="836">
      <c r="E836" s="149"/>
      <c r="J836" s="150"/>
    </row>
    <row r="837">
      <c r="E837" s="149"/>
      <c r="J837" s="150"/>
    </row>
    <row r="838">
      <c r="E838" s="149"/>
      <c r="J838" s="150"/>
    </row>
    <row r="839">
      <c r="E839" s="149"/>
      <c r="J839" s="150"/>
    </row>
    <row r="840">
      <c r="E840" s="149"/>
      <c r="J840" s="150"/>
    </row>
    <row r="841">
      <c r="E841" s="149"/>
      <c r="J841" s="150"/>
    </row>
    <row r="842">
      <c r="E842" s="149"/>
      <c r="J842" s="150"/>
    </row>
    <row r="843">
      <c r="E843" s="149"/>
      <c r="J843" s="150"/>
    </row>
    <row r="844">
      <c r="E844" s="149"/>
      <c r="J844" s="150"/>
    </row>
    <row r="845">
      <c r="E845" s="149"/>
      <c r="J845" s="150"/>
    </row>
    <row r="846">
      <c r="E846" s="149"/>
      <c r="J846" s="150"/>
    </row>
    <row r="847">
      <c r="E847" s="149"/>
      <c r="J847" s="150"/>
    </row>
    <row r="848">
      <c r="E848" s="149"/>
      <c r="J848" s="150"/>
    </row>
    <row r="849">
      <c r="E849" s="149"/>
      <c r="J849" s="150"/>
    </row>
    <row r="850">
      <c r="E850" s="149"/>
      <c r="J850" s="150"/>
    </row>
    <row r="851">
      <c r="E851" s="149"/>
      <c r="J851" s="150"/>
    </row>
    <row r="852">
      <c r="E852" s="149"/>
      <c r="J852" s="150"/>
    </row>
    <row r="853">
      <c r="E853" s="149"/>
      <c r="J853" s="150"/>
    </row>
    <row r="854">
      <c r="E854" s="149"/>
      <c r="J854" s="150"/>
    </row>
    <row r="855">
      <c r="E855" s="149"/>
      <c r="J855" s="150"/>
    </row>
    <row r="856">
      <c r="E856" s="149"/>
      <c r="J856" s="150"/>
    </row>
    <row r="857">
      <c r="E857" s="149"/>
      <c r="J857" s="150"/>
    </row>
    <row r="858">
      <c r="E858" s="149"/>
      <c r="J858" s="150"/>
    </row>
    <row r="859">
      <c r="E859" s="149"/>
      <c r="J859" s="150"/>
    </row>
    <row r="860">
      <c r="E860" s="149"/>
      <c r="J860" s="150"/>
    </row>
    <row r="861">
      <c r="E861" s="149"/>
      <c r="J861" s="150"/>
    </row>
    <row r="862">
      <c r="E862" s="149"/>
      <c r="J862" s="150"/>
    </row>
    <row r="863">
      <c r="E863" s="149"/>
      <c r="J863" s="150"/>
    </row>
    <row r="864">
      <c r="E864" s="149"/>
      <c r="J864" s="150"/>
    </row>
    <row r="865">
      <c r="E865" s="149"/>
      <c r="J865" s="150"/>
    </row>
    <row r="866">
      <c r="E866" s="149"/>
      <c r="J866" s="150"/>
    </row>
    <row r="867">
      <c r="E867" s="149"/>
      <c r="J867" s="150"/>
    </row>
    <row r="868">
      <c r="E868" s="149"/>
      <c r="J868" s="150"/>
    </row>
    <row r="869">
      <c r="E869" s="149"/>
      <c r="J869" s="150"/>
    </row>
    <row r="870">
      <c r="E870" s="149"/>
      <c r="J870" s="150"/>
    </row>
    <row r="871">
      <c r="E871" s="149"/>
      <c r="J871" s="150"/>
    </row>
    <row r="872">
      <c r="E872" s="149"/>
      <c r="J872" s="150"/>
    </row>
    <row r="873">
      <c r="E873" s="149"/>
      <c r="J873" s="150"/>
    </row>
    <row r="874">
      <c r="E874" s="149"/>
      <c r="J874" s="150"/>
    </row>
    <row r="875">
      <c r="E875" s="149"/>
      <c r="J875" s="150"/>
    </row>
    <row r="876">
      <c r="E876" s="149"/>
      <c r="J876" s="150"/>
    </row>
    <row r="877">
      <c r="E877" s="149"/>
      <c r="J877" s="150"/>
    </row>
    <row r="878">
      <c r="E878" s="149"/>
      <c r="J878" s="150"/>
    </row>
    <row r="879">
      <c r="E879" s="149"/>
      <c r="J879" s="150"/>
    </row>
    <row r="880">
      <c r="E880" s="149"/>
      <c r="J880" s="150"/>
    </row>
    <row r="881">
      <c r="E881" s="149"/>
      <c r="J881" s="150"/>
    </row>
    <row r="882">
      <c r="E882" s="149"/>
      <c r="J882" s="150"/>
    </row>
    <row r="883">
      <c r="E883" s="149"/>
      <c r="J883" s="150"/>
    </row>
    <row r="884">
      <c r="E884" s="149"/>
      <c r="J884" s="150"/>
    </row>
    <row r="885">
      <c r="E885" s="149"/>
      <c r="J885" s="150"/>
    </row>
    <row r="886">
      <c r="E886" s="149"/>
      <c r="J886" s="150"/>
    </row>
    <row r="887">
      <c r="E887" s="149"/>
      <c r="J887" s="150"/>
    </row>
    <row r="888">
      <c r="E888" s="149"/>
      <c r="J888" s="150"/>
    </row>
    <row r="889">
      <c r="E889" s="149"/>
      <c r="J889" s="150"/>
    </row>
    <row r="890">
      <c r="E890" s="149"/>
      <c r="J890" s="150"/>
    </row>
    <row r="891">
      <c r="E891" s="149"/>
      <c r="J891" s="150"/>
    </row>
    <row r="892">
      <c r="E892" s="149"/>
      <c r="J892" s="150"/>
    </row>
    <row r="893">
      <c r="E893" s="149"/>
      <c r="J893" s="150"/>
    </row>
    <row r="894">
      <c r="E894" s="149"/>
      <c r="J894" s="150"/>
    </row>
    <row r="895">
      <c r="E895" s="149"/>
      <c r="J895" s="150"/>
    </row>
    <row r="896">
      <c r="E896" s="149"/>
      <c r="J896" s="150"/>
    </row>
    <row r="897">
      <c r="E897" s="149"/>
      <c r="J897" s="150"/>
    </row>
    <row r="898">
      <c r="E898" s="149"/>
      <c r="J898" s="150"/>
    </row>
    <row r="899">
      <c r="E899" s="149"/>
      <c r="J899" s="150"/>
    </row>
    <row r="900">
      <c r="E900" s="149"/>
      <c r="J900" s="150"/>
    </row>
    <row r="901">
      <c r="E901" s="149"/>
      <c r="J901" s="150"/>
    </row>
    <row r="902">
      <c r="E902" s="149"/>
      <c r="J902" s="150"/>
    </row>
    <row r="903">
      <c r="E903" s="149"/>
      <c r="J903" s="150"/>
    </row>
    <row r="904">
      <c r="E904" s="149"/>
      <c r="J904" s="150"/>
    </row>
    <row r="905">
      <c r="E905" s="149"/>
      <c r="J905" s="150"/>
    </row>
    <row r="906">
      <c r="E906" s="149"/>
      <c r="J906" s="150"/>
    </row>
    <row r="907">
      <c r="E907" s="149"/>
      <c r="J907" s="150"/>
    </row>
    <row r="908">
      <c r="E908" s="149"/>
      <c r="J908" s="150"/>
    </row>
    <row r="909">
      <c r="E909" s="149"/>
      <c r="J909" s="150"/>
    </row>
    <row r="910">
      <c r="E910" s="149"/>
      <c r="J910" s="150"/>
    </row>
    <row r="911">
      <c r="E911" s="149"/>
      <c r="J911" s="150"/>
    </row>
    <row r="912">
      <c r="E912" s="149"/>
      <c r="J912" s="150"/>
    </row>
    <row r="913">
      <c r="E913" s="149"/>
      <c r="J913" s="150"/>
    </row>
    <row r="914">
      <c r="E914" s="149"/>
      <c r="J914" s="150"/>
    </row>
    <row r="915">
      <c r="E915" s="149"/>
      <c r="J915" s="150"/>
    </row>
    <row r="916">
      <c r="E916" s="149"/>
      <c r="J916" s="150"/>
    </row>
    <row r="917">
      <c r="E917" s="149"/>
      <c r="J917" s="150"/>
    </row>
    <row r="918">
      <c r="E918" s="149"/>
      <c r="J918" s="150"/>
    </row>
    <row r="919">
      <c r="E919" s="149"/>
      <c r="J919" s="150"/>
    </row>
    <row r="920">
      <c r="E920" s="149"/>
      <c r="J920" s="150"/>
    </row>
    <row r="921">
      <c r="E921" s="149"/>
      <c r="J921" s="150"/>
    </row>
    <row r="922">
      <c r="E922" s="149"/>
      <c r="J922" s="150"/>
    </row>
    <row r="923">
      <c r="E923" s="149"/>
      <c r="J923" s="150"/>
    </row>
    <row r="924">
      <c r="E924" s="149"/>
      <c r="J924" s="150"/>
    </row>
    <row r="925">
      <c r="E925" s="149"/>
      <c r="J925" s="150"/>
    </row>
    <row r="926">
      <c r="E926" s="149"/>
      <c r="J926" s="150"/>
    </row>
    <row r="927">
      <c r="E927" s="149"/>
      <c r="J927" s="150"/>
    </row>
    <row r="928">
      <c r="E928" s="149"/>
      <c r="J928" s="150"/>
    </row>
    <row r="929">
      <c r="E929" s="149"/>
      <c r="J929" s="150"/>
    </row>
    <row r="930">
      <c r="E930" s="149"/>
      <c r="J930" s="150"/>
    </row>
    <row r="931">
      <c r="E931" s="149"/>
      <c r="J931" s="150"/>
    </row>
    <row r="932">
      <c r="E932" s="149"/>
      <c r="J932" s="150"/>
    </row>
    <row r="933">
      <c r="E933" s="149"/>
      <c r="J933" s="150"/>
    </row>
    <row r="934">
      <c r="E934" s="149"/>
      <c r="J934" s="150"/>
    </row>
    <row r="935">
      <c r="E935" s="149"/>
      <c r="J935" s="150"/>
    </row>
    <row r="936">
      <c r="E936" s="149"/>
      <c r="J936" s="150"/>
    </row>
    <row r="937">
      <c r="E937" s="149"/>
      <c r="J937" s="150"/>
    </row>
    <row r="938">
      <c r="E938" s="149"/>
      <c r="J938" s="150"/>
    </row>
    <row r="939">
      <c r="E939" s="149"/>
      <c r="J939" s="150"/>
    </row>
    <row r="940">
      <c r="E940" s="149"/>
      <c r="J940" s="150"/>
    </row>
    <row r="941">
      <c r="E941" s="149"/>
      <c r="J941" s="150"/>
    </row>
    <row r="942">
      <c r="E942" s="149"/>
      <c r="J942" s="150"/>
    </row>
    <row r="943">
      <c r="E943" s="149"/>
      <c r="J943" s="150"/>
    </row>
    <row r="944">
      <c r="E944" s="149"/>
      <c r="J944" s="150"/>
    </row>
    <row r="945">
      <c r="E945" s="149"/>
      <c r="J945" s="150"/>
    </row>
    <row r="946">
      <c r="E946" s="149"/>
      <c r="J946" s="150"/>
    </row>
    <row r="947">
      <c r="E947" s="149"/>
      <c r="J947" s="150"/>
    </row>
    <row r="948">
      <c r="E948" s="149"/>
      <c r="J948" s="150"/>
    </row>
    <row r="949">
      <c r="E949" s="149"/>
      <c r="J949" s="150"/>
    </row>
    <row r="950">
      <c r="E950" s="149"/>
      <c r="J950" s="150"/>
    </row>
    <row r="951">
      <c r="E951" s="149"/>
      <c r="J951" s="150"/>
    </row>
    <row r="952">
      <c r="E952" s="149"/>
      <c r="J952" s="150"/>
    </row>
    <row r="953">
      <c r="E953" s="149"/>
      <c r="J953" s="150"/>
    </row>
    <row r="954">
      <c r="E954" s="149"/>
      <c r="J954" s="150"/>
    </row>
    <row r="955">
      <c r="E955" s="149"/>
      <c r="J955" s="150"/>
    </row>
    <row r="956">
      <c r="E956" s="149"/>
      <c r="J956" s="150"/>
    </row>
    <row r="957">
      <c r="E957" s="149"/>
      <c r="J957" s="150"/>
    </row>
    <row r="958">
      <c r="E958" s="149"/>
      <c r="J958" s="150"/>
    </row>
    <row r="959">
      <c r="E959" s="149"/>
      <c r="J959" s="150"/>
    </row>
    <row r="960">
      <c r="E960" s="149"/>
      <c r="J960" s="150"/>
    </row>
    <row r="961">
      <c r="E961" s="149"/>
      <c r="J961" s="150"/>
    </row>
    <row r="962">
      <c r="E962" s="149"/>
      <c r="J962" s="150"/>
    </row>
    <row r="963">
      <c r="E963" s="149"/>
      <c r="J963" s="150"/>
    </row>
    <row r="964">
      <c r="E964" s="149"/>
      <c r="J964" s="150"/>
    </row>
    <row r="965">
      <c r="E965" s="149"/>
      <c r="J965" s="150"/>
    </row>
    <row r="966">
      <c r="E966" s="149"/>
      <c r="J966" s="150"/>
    </row>
    <row r="967">
      <c r="E967" s="149"/>
      <c r="J967" s="150"/>
    </row>
    <row r="968">
      <c r="E968" s="149"/>
      <c r="J968" s="150"/>
    </row>
    <row r="969">
      <c r="E969" s="149"/>
      <c r="J969" s="150"/>
    </row>
    <row r="970">
      <c r="E970" s="149"/>
      <c r="J970" s="150"/>
    </row>
    <row r="971">
      <c r="E971" s="149"/>
      <c r="J971" s="150"/>
    </row>
    <row r="972">
      <c r="E972" s="149"/>
      <c r="J972" s="150"/>
    </row>
    <row r="973">
      <c r="E973" s="149"/>
      <c r="J973" s="150"/>
    </row>
    <row r="974">
      <c r="E974" s="149"/>
      <c r="J974" s="150"/>
    </row>
    <row r="975">
      <c r="E975" s="149"/>
      <c r="J975" s="150"/>
    </row>
    <row r="976">
      <c r="E976" s="149"/>
      <c r="J976" s="150"/>
    </row>
    <row r="977">
      <c r="E977" s="149"/>
      <c r="J977" s="150"/>
    </row>
    <row r="978">
      <c r="E978" s="149"/>
      <c r="J978" s="150"/>
    </row>
    <row r="979">
      <c r="E979" s="149"/>
      <c r="J979" s="150"/>
    </row>
    <row r="980">
      <c r="E980" s="149"/>
      <c r="J980" s="150"/>
    </row>
    <row r="981">
      <c r="E981" s="149"/>
      <c r="J981" s="150"/>
    </row>
    <row r="982">
      <c r="E982" s="149"/>
      <c r="J982" s="150"/>
    </row>
    <row r="983">
      <c r="E983" s="149"/>
      <c r="J983" s="150"/>
    </row>
    <row r="984">
      <c r="E984" s="149"/>
      <c r="J984" s="150"/>
    </row>
    <row r="985">
      <c r="E985" s="149"/>
      <c r="J985" s="150"/>
    </row>
    <row r="986">
      <c r="E986" s="149"/>
      <c r="J986" s="150"/>
    </row>
    <row r="987">
      <c r="E987" s="149"/>
      <c r="J987" s="150"/>
    </row>
    <row r="988">
      <c r="E988" s="149"/>
      <c r="J988" s="150"/>
    </row>
    <row r="989">
      <c r="E989" s="149"/>
      <c r="J989" s="150"/>
    </row>
    <row r="990">
      <c r="E990" s="149"/>
      <c r="J990" s="150"/>
    </row>
    <row r="991">
      <c r="E991" s="149"/>
      <c r="J991" s="150"/>
    </row>
    <row r="992">
      <c r="E992" s="149"/>
      <c r="J992" s="150"/>
    </row>
    <row r="993">
      <c r="E993" s="149"/>
      <c r="J993" s="150"/>
    </row>
    <row r="994">
      <c r="E994" s="149"/>
      <c r="J994" s="150"/>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33.13"/>
    <col customWidth="1" min="2" max="2" width="23.25"/>
    <col customWidth="1" min="3" max="3" width="9.38"/>
    <col customWidth="1" hidden="1" min="4" max="4" width="14.0"/>
    <col customWidth="1" min="5" max="5" width="18.38"/>
    <col customWidth="1" hidden="1" min="6" max="6" width="11.5"/>
    <col customWidth="1" min="7" max="7" width="17.25"/>
    <col customWidth="1" min="8" max="8" width="13.5"/>
    <col customWidth="1" min="9" max="9" width="16.25"/>
    <col customWidth="1" min="10" max="10" width="14.13"/>
    <col customWidth="1" min="14" max="14" width="27.25"/>
    <col customWidth="1" min="15" max="15" width="59.0"/>
  </cols>
  <sheetData>
    <row r="1">
      <c r="A1" s="6" t="s">
        <v>0</v>
      </c>
      <c r="B1" s="7"/>
      <c r="C1" s="2"/>
      <c r="D1" s="172"/>
      <c r="E1" s="8"/>
      <c r="F1" s="172"/>
      <c r="G1" s="3"/>
      <c r="H1" s="2"/>
      <c r="I1" s="3"/>
      <c r="J1" s="173"/>
      <c r="K1" s="3"/>
      <c r="L1" s="2"/>
      <c r="M1" s="3"/>
      <c r="N1" s="174"/>
      <c r="O1" s="2"/>
      <c r="P1" s="2"/>
    </row>
    <row r="2">
      <c r="A2" s="9" t="s">
        <v>1</v>
      </c>
      <c r="B2" s="132" t="s">
        <v>2</v>
      </c>
      <c r="C2" s="10" t="s">
        <v>3</v>
      </c>
      <c r="D2" s="132" t="s">
        <v>4</v>
      </c>
      <c r="E2" s="10" t="s">
        <v>371</v>
      </c>
      <c r="F2" s="132" t="s">
        <v>6</v>
      </c>
      <c r="G2" s="10" t="s">
        <v>372</v>
      </c>
      <c r="H2" s="10" t="s">
        <v>9</v>
      </c>
      <c r="I2" s="11" t="s">
        <v>10</v>
      </c>
      <c r="J2" s="175" t="s">
        <v>11</v>
      </c>
      <c r="K2" s="13" t="s">
        <v>12</v>
      </c>
      <c r="L2" s="14" t="s">
        <v>13</v>
      </c>
      <c r="M2" s="14" t="s">
        <v>14</v>
      </c>
      <c r="N2" s="13" t="s">
        <v>15</v>
      </c>
      <c r="O2" s="134" t="s">
        <v>16</v>
      </c>
      <c r="P2" s="2"/>
      <c r="Q2" s="2"/>
      <c r="R2" s="2"/>
    </row>
    <row r="3">
      <c r="A3" s="140" t="s">
        <v>89</v>
      </c>
      <c r="B3" s="137" t="s">
        <v>90</v>
      </c>
      <c r="C3" s="143">
        <v>1.0</v>
      </c>
      <c r="D3" s="87"/>
      <c r="E3" s="88" t="s">
        <v>373</v>
      </c>
      <c r="F3" s="137"/>
      <c r="G3" s="88"/>
      <c r="H3" s="176"/>
      <c r="I3" s="176">
        <v>45505.0</v>
      </c>
      <c r="J3" s="177"/>
      <c r="K3" s="178"/>
      <c r="L3" s="93"/>
      <c r="M3" s="93"/>
      <c r="N3" s="109"/>
      <c r="O3" s="145"/>
      <c r="P3" s="2"/>
      <c r="Q3" s="2"/>
      <c r="R3" s="2"/>
    </row>
    <row r="4">
      <c r="A4" s="138" t="s">
        <v>136</v>
      </c>
      <c r="B4" s="137" t="s">
        <v>151</v>
      </c>
      <c r="C4" s="143">
        <v>1.0</v>
      </c>
      <c r="D4" s="87"/>
      <c r="E4" s="143" t="s">
        <v>374</v>
      </c>
      <c r="F4" s="137"/>
      <c r="G4" s="88"/>
      <c r="H4" s="176"/>
      <c r="I4" s="176">
        <v>45505.0</v>
      </c>
      <c r="J4" s="177"/>
      <c r="K4" s="88" t="s">
        <v>25</v>
      </c>
      <c r="L4" s="93"/>
      <c r="M4" s="93"/>
      <c r="N4" s="109"/>
      <c r="O4" s="145"/>
      <c r="P4" s="2"/>
      <c r="Q4" s="2"/>
      <c r="R4" s="2"/>
    </row>
    <row r="5">
      <c r="A5" s="137" t="s">
        <v>96</v>
      </c>
      <c r="B5" s="137" t="s">
        <v>90</v>
      </c>
      <c r="C5" s="143">
        <v>1.0</v>
      </c>
      <c r="D5" s="137"/>
      <c r="E5" s="143" t="s">
        <v>375</v>
      </c>
      <c r="F5" s="137"/>
      <c r="G5" s="143"/>
      <c r="H5" s="176"/>
      <c r="I5" s="176">
        <v>45505.0</v>
      </c>
      <c r="J5" s="177"/>
      <c r="K5" s="88" t="s">
        <v>25</v>
      </c>
      <c r="L5" s="93"/>
      <c r="M5" s="93"/>
      <c r="N5" s="109"/>
      <c r="O5" s="145"/>
      <c r="P5" s="2"/>
      <c r="Q5" s="2"/>
      <c r="R5" s="2"/>
    </row>
    <row r="6">
      <c r="A6" s="137" t="s">
        <v>20</v>
      </c>
      <c r="B6" s="137" t="s">
        <v>34</v>
      </c>
      <c r="C6" s="143">
        <v>1.0</v>
      </c>
      <c r="D6" s="137"/>
      <c r="E6" s="143" t="s">
        <v>376</v>
      </c>
      <c r="F6" s="137"/>
      <c r="G6" s="143"/>
      <c r="H6" s="176"/>
      <c r="I6" s="176">
        <v>45505.0</v>
      </c>
      <c r="J6" s="177"/>
      <c r="K6" s="89"/>
      <c r="L6" s="93"/>
      <c r="M6" s="93"/>
      <c r="N6" s="109"/>
      <c r="O6" s="145"/>
      <c r="P6" s="2"/>
      <c r="Q6" s="2"/>
      <c r="R6" s="2"/>
    </row>
    <row r="7">
      <c r="A7" s="137" t="s">
        <v>28</v>
      </c>
      <c r="B7" s="137" t="s">
        <v>34</v>
      </c>
      <c r="C7" s="143">
        <v>1.0</v>
      </c>
      <c r="D7" s="137"/>
      <c r="E7" s="143" t="s">
        <v>376</v>
      </c>
      <c r="F7" s="137"/>
      <c r="G7" s="143"/>
      <c r="H7" s="143"/>
      <c r="I7" s="176">
        <v>45870.0</v>
      </c>
      <c r="J7" s="177"/>
      <c r="K7" s="109">
        <v>45055.0</v>
      </c>
      <c r="L7" s="93"/>
      <c r="M7" s="93"/>
      <c r="N7" s="109"/>
      <c r="O7" s="145"/>
      <c r="P7" s="2"/>
      <c r="Q7" s="2"/>
      <c r="R7" s="2"/>
    </row>
    <row r="8">
      <c r="A8" s="137" t="s">
        <v>143</v>
      </c>
      <c r="B8" s="137" t="s">
        <v>151</v>
      </c>
      <c r="C8" s="143">
        <v>1.0</v>
      </c>
      <c r="D8" s="137"/>
      <c r="E8" s="143" t="s">
        <v>374</v>
      </c>
      <c r="F8" s="137"/>
      <c r="G8" s="143"/>
      <c r="H8" s="176"/>
      <c r="I8" s="176">
        <v>45505.0</v>
      </c>
      <c r="J8" s="177"/>
      <c r="K8" s="89"/>
      <c r="L8" s="93"/>
      <c r="M8" s="93"/>
      <c r="N8" s="109"/>
      <c r="O8" s="145"/>
      <c r="P8" s="2"/>
      <c r="Q8" s="2"/>
      <c r="R8" s="2"/>
    </row>
    <row r="9">
      <c r="A9" s="137" t="s">
        <v>101</v>
      </c>
      <c r="B9" s="137" t="s">
        <v>90</v>
      </c>
      <c r="C9" s="143">
        <v>1.0</v>
      </c>
      <c r="D9" s="137"/>
      <c r="E9" s="143" t="s">
        <v>375</v>
      </c>
      <c r="F9" s="137"/>
      <c r="G9" s="143"/>
      <c r="H9" s="143"/>
      <c r="I9" s="176">
        <v>45505.0</v>
      </c>
      <c r="J9" s="177"/>
      <c r="K9" s="88" t="s">
        <v>25</v>
      </c>
      <c r="L9" s="93"/>
      <c r="M9" s="93"/>
      <c r="N9" s="109"/>
      <c r="O9" s="145"/>
      <c r="P9" s="2"/>
      <c r="Q9" s="2"/>
      <c r="R9" s="2"/>
    </row>
    <row r="10">
      <c r="A10" s="137" t="s">
        <v>106</v>
      </c>
      <c r="B10" s="137" t="s">
        <v>90</v>
      </c>
      <c r="C10" s="143">
        <v>1.0</v>
      </c>
      <c r="D10" s="137"/>
      <c r="E10" s="143"/>
      <c r="F10" s="137"/>
      <c r="G10" s="143"/>
      <c r="H10" s="143"/>
      <c r="I10" s="176"/>
      <c r="J10" s="177"/>
      <c r="K10" s="89"/>
      <c r="L10" s="93"/>
      <c r="M10" s="93"/>
      <c r="N10" s="109"/>
      <c r="O10" s="145"/>
      <c r="P10" s="2"/>
      <c r="Q10" s="2"/>
      <c r="R10" s="2"/>
    </row>
    <row r="11">
      <c r="A11" s="137" t="s">
        <v>38</v>
      </c>
      <c r="B11" s="137" t="s">
        <v>34</v>
      </c>
      <c r="C11" s="143">
        <v>1.0</v>
      </c>
      <c r="D11" s="137"/>
      <c r="E11" s="143" t="s">
        <v>376</v>
      </c>
      <c r="F11" s="137"/>
      <c r="G11" s="143"/>
      <c r="H11" s="143"/>
      <c r="I11" s="176">
        <v>45505.0</v>
      </c>
      <c r="J11" s="177"/>
      <c r="K11" s="89"/>
      <c r="L11" s="93"/>
      <c r="M11" s="93"/>
      <c r="N11" s="109"/>
      <c r="O11" s="145"/>
      <c r="P11" s="2"/>
      <c r="Q11" s="2"/>
      <c r="R11" s="2"/>
    </row>
    <row r="12">
      <c r="A12" s="137" t="s">
        <v>85</v>
      </c>
      <c r="B12" s="137" t="s">
        <v>86</v>
      </c>
      <c r="C12" s="143">
        <v>1.0</v>
      </c>
      <c r="D12" s="137"/>
      <c r="E12" s="143" t="s">
        <v>44</v>
      </c>
      <c r="F12" s="137"/>
      <c r="G12" s="143" t="s">
        <v>377</v>
      </c>
      <c r="H12" s="176"/>
      <c r="I12" s="179"/>
      <c r="J12" s="177"/>
      <c r="K12" s="89"/>
      <c r="L12" s="93"/>
      <c r="M12" s="93"/>
      <c r="N12" s="109"/>
      <c r="O12" s="145"/>
      <c r="P12" s="2"/>
      <c r="Q12" s="2"/>
      <c r="R12" s="2"/>
    </row>
    <row r="13">
      <c r="A13" s="138" t="s">
        <v>130</v>
      </c>
      <c r="B13" s="137" t="s">
        <v>90</v>
      </c>
      <c r="C13" s="88">
        <v>1.0</v>
      </c>
      <c r="D13" s="87"/>
      <c r="E13" s="88" t="s">
        <v>373</v>
      </c>
      <c r="F13" s="87"/>
      <c r="G13" s="88"/>
      <c r="H13" s="109"/>
      <c r="I13" s="176">
        <v>45505.0</v>
      </c>
      <c r="J13" s="177"/>
      <c r="K13" s="109"/>
      <c r="L13" s="180"/>
      <c r="M13" s="93"/>
      <c r="N13" s="89"/>
      <c r="O13" s="145"/>
      <c r="P13" s="2"/>
      <c r="Q13" s="2"/>
      <c r="R13" s="2"/>
    </row>
    <row r="14">
      <c r="A14" s="137" t="s">
        <v>111</v>
      </c>
      <c r="B14" s="137" t="s">
        <v>90</v>
      </c>
      <c r="C14" s="143">
        <v>1.0</v>
      </c>
      <c r="D14" s="137"/>
      <c r="E14" s="88" t="s">
        <v>373</v>
      </c>
      <c r="F14" s="137"/>
      <c r="G14" s="143"/>
      <c r="H14" s="176"/>
      <c r="I14" s="176">
        <v>45505.0</v>
      </c>
      <c r="J14" s="177"/>
      <c r="K14" s="89"/>
      <c r="L14" s="93"/>
      <c r="M14" s="93"/>
      <c r="N14" s="125"/>
      <c r="O14" s="145"/>
      <c r="P14" s="2"/>
      <c r="Q14" s="2"/>
      <c r="R14" s="2"/>
    </row>
    <row r="15">
      <c r="A15" s="137" t="s">
        <v>378</v>
      </c>
      <c r="B15" s="137" t="s">
        <v>151</v>
      </c>
      <c r="C15" s="143">
        <v>1.0</v>
      </c>
      <c r="D15" s="137"/>
      <c r="E15" s="143"/>
      <c r="F15" s="137"/>
      <c r="G15" s="143" t="s">
        <v>379</v>
      </c>
      <c r="H15" s="176"/>
      <c r="I15" s="176">
        <v>45290.0</v>
      </c>
      <c r="J15" s="177"/>
      <c r="K15" s="109">
        <v>44985.0</v>
      </c>
      <c r="L15" s="93"/>
      <c r="M15" s="93"/>
      <c r="N15" s="109"/>
      <c r="O15" s="145"/>
      <c r="P15" s="2"/>
      <c r="Q15" s="2"/>
      <c r="R15" s="2"/>
    </row>
    <row r="16" ht="19.5" customHeight="1">
      <c r="A16" s="137" t="s">
        <v>51</v>
      </c>
      <c r="B16" s="137" t="s">
        <v>34</v>
      </c>
      <c r="C16" s="143">
        <v>1.0</v>
      </c>
      <c r="D16" s="137"/>
      <c r="E16" s="143"/>
      <c r="F16" s="137"/>
      <c r="G16" s="143"/>
      <c r="H16" s="176"/>
      <c r="I16" s="176"/>
      <c r="J16" s="177"/>
      <c r="K16" s="89"/>
      <c r="L16" s="93"/>
      <c r="M16" s="93"/>
      <c r="N16" s="109"/>
      <c r="O16" s="145"/>
      <c r="P16" s="2"/>
      <c r="Q16" s="2"/>
      <c r="R16" s="2"/>
    </row>
    <row r="17">
      <c r="A17" s="137" t="s">
        <v>63</v>
      </c>
      <c r="B17" s="137" t="s">
        <v>56</v>
      </c>
      <c r="C17" s="143">
        <v>1.0</v>
      </c>
      <c r="D17" s="137"/>
      <c r="E17" s="143"/>
      <c r="F17" s="137"/>
      <c r="G17" s="143" t="s">
        <v>380</v>
      </c>
      <c r="H17" s="176"/>
      <c r="I17" s="176">
        <v>6692520.0</v>
      </c>
      <c r="J17" s="177"/>
      <c r="K17" s="88" t="s">
        <v>25</v>
      </c>
      <c r="L17" s="93"/>
      <c r="M17" s="93"/>
      <c r="N17" s="109"/>
      <c r="O17" s="181"/>
      <c r="P17" s="2"/>
      <c r="Q17" s="2"/>
      <c r="R17" s="2"/>
    </row>
    <row r="18">
      <c r="A18" s="137" t="s">
        <v>68</v>
      </c>
      <c r="B18" s="137" t="s">
        <v>56</v>
      </c>
      <c r="C18" s="143">
        <v>1.0</v>
      </c>
      <c r="D18" s="137"/>
      <c r="E18" s="143" t="s">
        <v>381</v>
      </c>
      <c r="F18" s="137"/>
      <c r="G18" s="143" t="s">
        <v>382</v>
      </c>
      <c r="H18" s="176"/>
      <c r="I18" s="176">
        <v>45870.0</v>
      </c>
      <c r="J18" s="177"/>
      <c r="K18" s="89"/>
      <c r="L18" s="93"/>
      <c r="M18" s="93"/>
      <c r="N18" s="109"/>
      <c r="O18" s="181"/>
      <c r="P18" s="2"/>
      <c r="Q18" s="2"/>
      <c r="R18" s="2"/>
    </row>
    <row r="19">
      <c r="A19" s="87" t="s">
        <v>383</v>
      </c>
      <c r="B19" s="87" t="s">
        <v>90</v>
      </c>
      <c r="C19" s="143">
        <v>1.0</v>
      </c>
      <c r="D19" s="93"/>
      <c r="E19" s="143" t="s">
        <v>384</v>
      </c>
      <c r="F19" s="87"/>
      <c r="G19" s="143" t="s">
        <v>385</v>
      </c>
      <c r="H19" s="109">
        <v>45078.0</v>
      </c>
      <c r="I19" s="109">
        <v>45139.0</v>
      </c>
      <c r="J19" s="177">
        <v>1.0</v>
      </c>
      <c r="K19" s="89"/>
      <c r="L19" s="93"/>
      <c r="M19" s="93"/>
      <c r="N19" s="109"/>
      <c r="O19" s="145" t="s">
        <v>386</v>
      </c>
      <c r="P19" s="2"/>
      <c r="Q19" s="2"/>
      <c r="R19" s="2"/>
    </row>
    <row r="20">
      <c r="A20" s="87" t="s">
        <v>387</v>
      </c>
      <c r="B20" s="87" t="s">
        <v>90</v>
      </c>
      <c r="C20" s="143">
        <v>1.0</v>
      </c>
      <c r="D20" s="137"/>
      <c r="E20" s="143" t="s">
        <v>384</v>
      </c>
      <c r="F20" s="137"/>
      <c r="G20" s="143" t="s">
        <v>385</v>
      </c>
      <c r="H20" s="176">
        <v>45078.0</v>
      </c>
      <c r="I20" s="176">
        <v>45139.0</v>
      </c>
      <c r="J20" s="177">
        <v>1.0</v>
      </c>
      <c r="K20" s="89"/>
      <c r="L20" s="93"/>
      <c r="M20" s="93"/>
      <c r="N20" s="109"/>
      <c r="O20" s="145"/>
      <c r="P20" s="2"/>
      <c r="Q20" s="2"/>
      <c r="R20" s="2"/>
    </row>
    <row r="21">
      <c r="A21" s="87" t="s">
        <v>388</v>
      </c>
      <c r="B21" s="87" t="s">
        <v>90</v>
      </c>
      <c r="C21" s="143">
        <v>1.0</v>
      </c>
      <c r="D21" s="137"/>
      <c r="E21" s="143"/>
      <c r="F21" s="137"/>
      <c r="G21" s="143"/>
      <c r="H21" s="176">
        <v>45444.0</v>
      </c>
      <c r="I21" s="176">
        <v>45505.0</v>
      </c>
      <c r="J21" s="177">
        <v>0.0</v>
      </c>
      <c r="K21" s="89"/>
      <c r="L21" s="93"/>
      <c r="M21" s="93"/>
      <c r="N21" s="109"/>
      <c r="O21" s="145"/>
      <c r="P21" s="2"/>
      <c r="Q21" s="2"/>
      <c r="R21" s="2"/>
    </row>
    <row r="22">
      <c r="A22" s="87" t="s">
        <v>389</v>
      </c>
      <c r="B22" s="87" t="s">
        <v>90</v>
      </c>
      <c r="C22" s="143">
        <v>1.0</v>
      </c>
      <c r="D22" s="137"/>
      <c r="E22" s="143"/>
      <c r="F22" s="137"/>
      <c r="G22" s="143"/>
      <c r="H22" s="176">
        <v>45444.0</v>
      </c>
      <c r="I22" s="176">
        <v>45505.0</v>
      </c>
      <c r="J22" s="177">
        <v>0.0</v>
      </c>
      <c r="K22" s="89"/>
      <c r="L22" s="93"/>
      <c r="M22" s="93"/>
      <c r="N22" s="109"/>
      <c r="O22" s="145" t="s">
        <v>390</v>
      </c>
      <c r="P22" s="2"/>
      <c r="Q22" s="2"/>
      <c r="R22" s="2"/>
    </row>
    <row r="23">
      <c r="A23" s="137" t="s">
        <v>391</v>
      </c>
      <c r="B23" s="137" t="s">
        <v>90</v>
      </c>
      <c r="C23" s="143">
        <v>1.0</v>
      </c>
      <c r="D23" s="137"/>
      <c r="E23" s="143" t="s">
        <v>44</v>
      </c>
      <c r="F23" s="137"/>
      <c r="G23" s="143" t="s">
        <v>392</v>
      </c>
      <c r="H23" s="143"/>
      <c r="I23" s="176">
        <v>45200.0</v>
      </c>
      <c r="J23" s="177">
        <v>0.5</v>
      </c>
      <c r="K23" s="88" t="s">
        <v>25</v>
      </c>
      <c r="L23" s="93"/>
      <c r="M23" s="93"/>
      <c r="N23" s="109"/>
      <c r="O23" s="145"/>
      <c r="P23" s="2"/>
      <c r="Q23" s="2"/>
      <c r="R23" s="2"/>
    </row>
    <row r="24">
      <c r="A24" s="137" t="s">
        <v>393</v>
      </c>
      <c r="B24" s="137" t="s">
        <v>90</v>
      </c>
      <c r="C24" s="143">
        <v>1.0</v>
      </c>
      <c r="D24" s="137"/>
      <c r="E24" s="143" t="s">
        <v>44</v>
      </c>
      <c r="F24" s="137"/>
      <c r="G24" s="143" t="s">
        <v>392</v>
      </c>
      <c r="H24" s="143"/>
      <c r="I24" s="176">
        <v>45200.0</v>
      </c>
      <c r="J24" s="177">
        <v>0.0</v>
      </c>
      <c r="K24" s="88" t="s">
        <v>25</v>
      </c>
      <c r="L24" s="93"/>
      <c r="M24" s="93"/>
      <c r="N24" s="109"/>
      <c r="O24" s="145" t="s">
        <v>394</v>
      </c>
      <c r="P24" s="2"/>
      <c r="Q24" s="2"/>
      <c r="R24" s="2"/>
    </row>
    <row r="25">
      <c r="A25" s="137" t="s">
        <v>395</v>
      </c>
      <c r="B25" s="137" t="s">
        <v>90</v>
      </c>
      <c r="C25" s="143">
        <v>1.0</v>
      </c>
      <c r="D25" s="137"/>
      <c r="E25" s="143" t="s">
        <v>44</v>
      </c>
      <c r="F25" s="137"/>
      <c r="G25" s="143" t="s">
        <v>392</v>
      </c>
      <c r="H25" s="143"/>
      <c r="I25" s="176">
        <v>45200.0</v>
      </c>
      <c r="J25" s="177">
        <v>0.0</v>
      </c>
      <c r="K25" s="88" t="s">
        <v>25</v>
      </c>
      <c r="L25" s="93"/>
      <c r="M25" s="93"/>
      <c r="N25" s="109"/>
      <c r="O25" s="145"/>
      <c r="P25" s="2"/>
      <c r="Q25" s="2"/>
      <c r="R25" s="2"/>
    </row>
    <row r="26">
      <c r="A26" s="137" t="s">
        <v>396</v>
      </c>
      <c r="B26" s="137" t="s">
        <v>90</v>
      </c>
      <c r="C26" s="143">
        <v>1.0</v>
      </c>
      <c r="D26" s="137"/>
      <c r="E26" s="143" t="s">
        <v>44</v>
      </c>
      <c r="F26" s="137"/>
      <c r="G26" s="143" t="s">
        <v>392</v>
      </c>
      <c r="H26" s="143"/>
      <c r="I26" s="176">
        <v>45200.0</v>
      </c>
      <c r="J26" s="177">
        <v>0.0</v>
      </c>
      <c r="K26" s="88" t="s">
        <v>25</v>
      </c>
      <c r="L26" s="93"/>
      <c r="M26" s="93"/>
      <c r="N26" s="109"/>
      <c r="O26" s="145"/>
      <c r="P26" s="2"/>
      <c r="Q26" s="2"/>
      <c r="R26" s="2"/>
    </row>
    <row r="27">
      <c r="A27" s="137" t="s">
        <v>150</v>
      </c>
      <c r="B27" s="137" t="s">
        <v>151</v>
      </c>
      <c r="C27" s="143">
        <v>1.0</v>
      </c>
      <c r="D27" s="137"/>
      <c r="E27" s="143"/>
      <c r="F27" s="137"/>
      <c r="G27" s="143"/>
      <c r="H27" s="143"/>
      <c r="I27" s="176"/>
      <c r="J27" s="177"/>
      <c r="K27" s="89"/>
      <c r="L27" s="93"/>
      <c r="M27" s="93"/>
      <c r="N27" s="109"/>
      <c r="O27" s="145"/>
      <c r="P27" s="2"/>
      <c r="Q27" s="2"/>
      <c r="R27" s="2"/>
    </row>
    <row r="28">
      <c r="A28" s="137" t="s">
        <v>74</v>
      </c>
      <c r="B28" s="137" t="s">
        <v>56</v>
      </c>
      <c r="C28" s="143">
        <v>1.0</v>
      </c>
      <c r="D28" s="137"/>
      <c r="E28" s="143" t="s">
        <v>375</v>
      </c>
      <c r="F28" s="137"/>
      <c r="G28" s="143"/>
      <c r="H28" s="176"/>
      <c r="I28" s="176"/>
      <c r="J28" s="177"/>
      <c r="K28" s="88" t="s">
        <v>25</v>
      </c>
      <c r="L28" s="93"/>
      <c r="M28" s="93"/>
      <c r="N28" s="109"/>
      <c r="O28" s="145"/>
      <c r="P28" s="2"/>
      <c r="Q28" s="2"/>
      <c r="R28" s="2"/>
    </row>
    <row r="29">
      <c r="A29" s="2"/>
      <c r="B29" s="2"/>
      <c r="C29" s="2"/>
      <c r="D29" s="172"/>
      <c r="E29" s="3"/>
      <c r="F29" s="172"/>
      <c r="G29" s="3"/>
      <c r="H29" s="2"/>
      <c r="I29" s="3"/>
      <c r="J29" s="173"/>
      <c r="K29" s="3"/>
      <c r="L29" s="2"/>
      <c r="M29" s="3"/>
      <c r="N29" s="174"/>
      <c r="O29" s="2"/>
      <c r="P29" s="2"/>
    </row>
    <row r="30">
      <c r="A30" s="2"/>
      <c r="B30" s="2"/>
      <c r="C30" s="2"/>
      <c r="D30" s="172"/>
      <c r="E30" s="3"/>
      <c r="F30" s="172"/>
      <c r="G30" s="3"/>
      <c r="H30" s="2"/>
      <c r="I30" s="3"/>
      <c r="J30" s="173"/>
      <c r="K30" s="3"/>
      <c r="L30" s="2"/>
      <c r="M30" s="3"/>
      <c r="N30" s="174"/>
      <c r="O30" s="2"/>
      <c r="P30" s="2"/>
    </row>
    <row r="31">
      <c r="A31" s="2"/>
      <c r="B31" s="2"/>
      <c r="C31" s="2"/>
      <c r="D31" s="172"/>
      <c r="E31" s="3"/>
      <c r="F31" s="172"/>
      <c r="G31" s="3"/>
      <c r="H31" s="2"/>
      <c r="I31" s="3"/>
      <c r="J31" s="173"/>
      <c r="K31" s="3"/>
      <c r="L31" s="2"/>
      <c r="M31" s="3"/>
      <c r="N31" s="174"/>
      <c r="O31" s="2"/>
      <c r="P31" s="2"/>
    </row>
    <row r="32">
      <c r="A32" s="2"/>
      <c r="B32" s="2"/>
      <c r="C32" s="2"/>
      <c r="D32" s="172"/>
      <c r="E32" s="3"/>
      <c r="F32" s="172"/>
      <c r="G32" s="3"/>
      <c r="H32" s="2"/>
      <c r="I32" s="3"/>
      <c r="J32" s="173"/>
      <c r="K32" s="3"/>
      <c r="L32" s="2"/>
      <c r="M32" s="3"/>
      <c r="N32" s="174"/>
      <c r="O32" s="2"/>
      <c r="P32" s="2"/>
    </row>
    <row r="33">
      <c r="A33" s="2"/>
      <c r="B33" s="2"/>
      <c r="C33" s="2"/>
      <c r="D33" s="172"/>
      <c r="E33" s="3"/>
      <c r="F33" s="172"/>
      <c r="G33" s="3"/>
      <c r="H33" s="2"/>
      <c r="I33" s="3"/>
      <c r="J33" s="173"/>
      <c r="K33" s="3"/>
      <c r="L33" s="2"/>
      <c r="M33" s="3"/>
      <c r="N33" s="174"/>
      <c r="O33" s="2"/>
      <c r="P33" s="2"/>
    </row>
    <row r="34">
      <c r="A34" s="2"/>
      <c r="B34" s="2"/>
      <c r="C34" s="2"/>
      <c r="D34" s="172"/>
      <c r="E34" s="3"/>
      <c r="F34" s="172"/>
      <c r="G34" s="3"/>
      <c r="H34" s="2"/>
      <c r="I34" s="3"/>
      <c r="J34" s="173"/>
      <c r="K34" s="3"/>
      <c r="L34" s="2"/>
      <c r="M34" s="3"/>
      <c r="N34" s="174"/>
      <c r="O34" s="2"/>
      <c r="P34" s="2"/>
    </row>
    <row r="35">
      <c r="A35" s="2"/>
      <c r="B35" s="2"/>
      <c r="C35" s="2"/>
      <c r="D35" s="172"/>
      <c r="E35" s="3"/>
      <c r="F35" s="172"/>
      <c r="G35" s="3"/>
      <c r="H35" s="2"/>
      <c r="I35" s="3"/>
      <c r="J35" s="173"/>
      <c r="K35" s="3"/>
      <c r="L35" s="2"/>
      <c r="M35" s="3"/>
      <c r="N35" s="174"/>
      <c r="O35" s="2"/>
      <c r="P35" s="2"/>
    </row>
    <row r="36">
      <c r="A36" s="2"/>
      <c r="B36" s="2"/>
      <c r="C36" s="2"/>
      <c r="D36" s="172"/>
      <c r="E36" s="3"/>
      <c r="F36" s="172"/>
      <c r="G36" s="3"/>
      <c r="H36" s="2"/>
      <c r="I36" s="3"/>
      <c r="J36" s="173"/>
      <c r="K36" s="3"/>
      <c r="L36" s="2"/>
      <c r="M36" s="3"/>
      <c r="N36" s="174"/>
      <c r="O36" s="2"/>
      <c r="P36" s="2"/>
    </row>
    <row r="37">
      <c r="A37" s="2"/>
      <c r="B37" s="2"/>
      <c r="C37" s="2"/>
      <c r="D37" s="172"/>
      <c r="E37" s="3"/>
      <c r="F37" s="172"/>
      <c r="G37" s="3"/>
      <c r="H37" s="2"/>
      <c r="I37" s="3"/>
      <c r="J37" s="173"/>
      <c r="K37" s="3"/>
      <c r="L37" s="2"/>
      <c r="M37" s="3"/>
      <c r="N37" s="174"/>
      <c r="O37" s="2"/>
      <c r="P37" s="2"/>
    </row>
    <row r="38">
      <c r="A38" s="2"/>
      <c r="B38" s="2"/>
      <c r="C38" s="2"/>
      <c r="D38" s="172"/>
      <c r="E38" s="3"/>
      <c r="F38" s="172"/>
      <c r="G38" s="3"/>
      <c r="H38" s="2"/>
      <c r="I38" s="3"/>
      <c r="J38" s="173"/>
      <c r="K38" s="3"/>
      <c r="L38" s="2"/>
      <c r="M38" s="3"/>
      <c r="N38" s="174"/>
      <c r="O38" s="2"/>
      <c r="P38" s="2"/>
    </row>
    <row r="39">
      <c r="A39" s="2"/>
      <c r="B39" s="2"/>
      <c r="C39" s="2"/>
      <c r="D39" s="172"/>
      <c r="E39" s="3"/>
      <c r="F39" s="172"/>
      <c r="G39" s="3"/>
      <c r="H39" s="2"/>
      <c r="I39" s="3"/>
      <c r="J39" s="173"/>
      <c r="K39" s="3"/>
      <c r="L39" s="2"/>
      <c r="M39" s="3"/>
      <c r="N39" s="174"/>
      <c r="O39" s="2"/>
      <c r="P39" s="2"/>
    </row>
    <row r="40">
      <c r="A40" s="2"/>
      <c r="B40" s="2"/>
      <c r="C40" s="2"/>
      <c r="D40" s="172"/>
      <c r="E40" s="3"/>
      <c r="F40" s="172"/>
      <c r="G40" s="3"/>
      <c r="H40" s="2"/>
      <c r="I40" s="3"/>
      <c r="J40" s="173"/>
      <c r="K40" s="3"/>
      <c r="L40" s="2"/>
      <c r="M40" s="3"/>
      <c r="N40" s="174"/>
      <c r="O40" s="2"/>
      <c r="P40" s="2"/>
    </row>
    <row r="41">
      <c r="A41" s="2"/>
      <c r="B41" s="2"/>
      <c r="C41" s="2"/>
      <c r="D41" s="172"/>
      <c r="E41" s="3"/>
      <c r="F41" s="172"/>
      <c r="G41" s="3"/>
      <c r="H41" s="2"/>
      <c r="I41" s="3"/>
      <c r="J41" s="173"/>
      <c r="K41" s="3"/>
      <c r="L41" s="2"/>
      <c r="M41" s="3"/>
      <c r="N41" s="174"/>
      <c r="O41" s="2"/>
      <c r="P41" s="2"/>
    </row>
    <row r="42">
      <c r="A42" s="2"/>
      <c r="B42" s="2"/>
      <c r="C42" s="2"/>
      <c r="D42" s="172"/>
      <c r="E42" s="3"/>
      <c r="F42" s="172"/>
      <c r="G42" s="3"/>
      <c r="H42" s="2"/>
      <c r="I42" s="3"/>
      <c r="J42" s="173"/>
      <c r="K42" s="3"/>
      <c r="L42" s="2"/>
      <c r="M42" s="3"/>
      <c r="N42" s="174"/>
      <c r="O42" s="2"/>
      <c r="P42" s="2"/>
    </row>
    <row r="43">
      <c r="A43" s="2"/>
      <c r="B43" s="2"/>
      <c r="C43" s="2"/>
      <c r="D43" s="172"/>
      <c r="E43" s="3"/>
      <c r="F43" s="172"/>
      <c r="G43" s="3"/>
      <c r="H43" s="2"/>
      <c r="I43" s="3"/>
      <c r="J43" s="173"/>
      <c r="K43" s="3"/>
      <c r="L43" s="2"/>
      <c r="M43" s="3"/>
      <c r="N43" s="174"/>
      <c r="O43" s="2"/>
      <c r="P43" s="2"/>
    </row>
    <row r="44">
      <c r="A44" s="2"/>
      <c r="B44" s="2"/>
      <c r="C44" s="2"/>
      <c r="D44" s="172"/>
      <c r="E44" s="3"/>
      <c r="F44" s="172"/>
      <c r="G44" s="3"/>
      <c r="H44" s="2"/>
      <c r="I44" s="3"/>
      <c r="J44" s="173"/>
      <c r="K44" s="3"/>
      <c r="L44" s="2"/>
      <c r="M44" s="3"/>
      <c r="N44" s="174"/>
      <c r="O44" s="2"/>
      <c r="P44" s="2"/>
    </row>
    <row r="45">
      <c r="A45" s="2"/>
      <c r="B45" s="2"/>
      <c r="C45" s="2"/>
      <c r="D45" s="172"/>
      <c r="E45" s="3"/>
      <c r="F45" s="172"/>
      <c r="G45" s="3"/>
      <c r="H45" s="2"/>
      <c r="I45" s="3"/>
      <c r="J45" s="173"/>
      <c r="K45" s="3"/>
      <c r="L45" s="2"/>
      <c r="M45" s="3"/>
      <c r="N45" s="174"/>
      <c r="O45" s="2"/>
      <c r="P45" s="2"/>
    </row>
    <row r="46">
      <c r="A46" s="2"/>
      <c r="B46" s="2"/>
      <c r="C46" s="2"/>
      <c r="D46" s="172"/>
      <c r="E46" s="3"/>
      <c r="F46" s="172"/>
      <c r="G46" s="3"/>
      <c r="H46" s="2"/>
      <c r="I46" s="3"/>
      <c r="J46" s="173"/>
      <c r="K46" s="3"/>
      <c r="L46" s="2"/>
      <c r="M46" s="3"/>
      <c r="N46" s="174"/>
      <c r="O46" s="2"/>
      <c r="P46" s="2"/>
    </row>
    <row r="47">
      <c r="A47" s="2"/>
      <c r="B47" s="2"/>
      <c r="C47" s="2"/>
      <c r="D47" s="172"/>
      <c r="E47" s="3"/>
      <c r="F47" s="172"/>
      <c r="G47" s="3"/>
      <c r="H47" s="2"/>
      <c r="I47" s="3"/>
      <c r="J47" s="173"/>
      <c r="K47" s="3"/>
      <c r="L47" s="2"/>
      <c r="M47" s="3"/>
      <c r="N47" s="174"/>
      <c r="O47" s="2"/>
      <c r="P47" s="2"/>
    </row>
    <row r="48">
      <c r="A48" s="2"/>
      <c r="B48" s="2"/>
      <c r="C48" s="2"/>
      <c r="D48" s="172"/>
      <c r="E48" s="3"/>
      <c r="F48" s="172"/>
      <c r="G48" s="3"/>
      <c r="H48" s="2"/>
      <c r="I48" s="3"/>
      <c r="J48" s="173"/>
      <c r="K48" s="3"/>
      <c r="L48" s="2"/>
      <c r="M48" s="3"/>
      <c r="N48" s="174"/>
      <c r="O48" s="2"/>
      <c r="P48" s="2"/>
    </row>
    <row r="49">
      <c r="A49" s="2"/>
      <c r="B49" s="2"/>
      <c r="C49" s="2"/>
      <c r="D49" s="172"/>
      <c r="E49" s="3"/>
      <c r="F49" s="172"/>
      <c r="G49" s="3"/>
      <c r="H49" s="2"/>
      <c r="I49" s="3"/>
      <c r="J49" s="173"/>
      <c r="K49" s="3"/>
      <c r="L49" s="2"/>
      <c r="M49" s="3"/>
      <c r="N49" s="174"/>
      <c r="O49" s="2"/>
      <c r="P49" s="2"/>
    </row>
    <row r="50">
      <c r="A50" s="2"/>
      <c r="B50" s="2"/>
      <c r="C50" s="2"/>
      <c r="D50" s="172"/>
      <c r="E50" s="3"/>
      <c r="F50" s="172"/>
      <c r="G50" s="3"/>
      <c r="H50" s="2"/>
      <c r="I50" s="3"/>
      <c r="J50" s="173"/>
      <c r="K50" s="3"/>
      <c r="L50" s="2"/>
      <c r="M50" s="3"/>
      <c r="N50" s="174"/>
      <c r="O50" s="2"/>
      <c r="P50" s="2"/>
    </row>
    <row r="51">
      <c r="A51" s="2"/>
      <c r="B51" s="2"/>
      <c r="C51" s="2"/>
      <c r="D51" s="172"/>
      <c r="E51" s="3"/>
      <c r="F51" s="172"/>
      <c r="G51" s="3"/>
      <c r="H51" s="2"/>
      <c r="I51" s="3"/>
      <c r="J51" s="173"/>
      <c r="K51" s="3"/>
      <c r="L51" s="2"/>
      <c r="M51" s="3"/>
      <c r="N51" s="174"/>
      <c r="O51" s="2"/>
      <c r="P51" s="2"/>
    </row>
    <row r="52">
      <c r="A52" s="2"/>
      <c r="B52" s="2"/>
      <c r="C52" s="2"/>
      <c r="D52" s="172"/>
      <c r="E52" s="3"/>
      <c r="F52" s="172"/>
      <c r="G52" s="3"/>
      <c r="H52" s="2"/>
      <c r="I52" s="3"/>
      <c r="J52" s="173"/>
      <c r="K52" s="3"/>
      <c r="L52" s="2"/>
      <c r="M52" s="3"/>
      <c r="N52" s="174"/>
      <c r="O52" s="2"/>
      <c r="P52" s="2"/>
    </row>
    <row r="53">
      <c r="A53" s="2"/>
      <c r="B53" s="2"/>
      <c r="C53" s="2"/>
      <c r="D53" s="172"/>
      <c r="E53" s="3"/>
      <c r="F53" s="172"/>
      <c r="G53" s="3"/>
      <c r="H53" s="2"/>
      <c r="I53" s="3"/>
      <c r="J53" s="173"/>
      <c r="K53" s="3"/>
      <c r="L53" s="2"/>
      <c r="M53" s="3"/>
      <c r="N53" s="174"/>
      <c r="O53" s="2"/>
      <c r="P53" s="2"/>
    </row>
    <row r="54">
      <c r="A54" s="2"/>
      <c r="B54" s="2"/>
      <c r="C54" s="2"/>
      <c r="D54" s="172"/>
      <c r="E54" s="3"/>
      <c r="F54" s="172"/>
      <c r="G54" s="3"/>
      <c r="H54" s="2"/>
      <c r="I54" s="3"/>
      <c r="J54" s="173"/>
      <c r="K54" s="3"/>
      <c r="L54" s="2"/>
      <c r="M54" s="3"/>
      <c r="N54" s="174"/>
      <c r="O54" s="2"/>
      <c r="P54" s="2"/>
    </row>
    <row r="55">
      <c r="A55" s="2"/>
      <c r="B55" s="2"/>
      <c r="C55" s="2"/>
      <c r="D55" s="172"/>
      <c r="E55" s="3"/>
      <c r="F55" s="172"/>
      <c r="G55" s="3"/>
      <c r="H55" s="2"/>
      <c r="I55" s="3"/>
      <c r="J55" s="173"/>
      <c r="K55" s="3"/>
      <c r="L55" s="2"/>
      <c r="M55" s="3"/>
      <c r="N55" s="174"/>
      <c r="O55" s="2"/>
      <c r="P55" s="2"/>
    </row>
    <row r="56">
      <c r="A56" s="2"/>
      <c r="B56" s="2"/>
      <c r="C56" s="2"/>
      <c r="D56" s="172"/>
      <c r="E56" s="3"/>
      <c r="F56" s="172"/>
      <c r="G56" s="3"/>
      <c r="H56" s="2"/>
      <c r="I56" s="3"/>
      <c r="J56" s="173"/>
      <c r="K56" s="3"/>
      <c r="L56" s="2"/>
      <c r="M56" s="3"/>
      <c r="N56" s="174"/>
      <c r="O56" s="2"/>
      <c r="P56" s="2"/>
    </row>
    <row r="57">
      <c r="A57" s="2"/>
      <c r="B57" s="2"/>
      <c r="C57" s="2"/>
      <c r="D57" s="172"/>
      <c r="E57" s="3"/>
      <c r="F57" s="172"/>
      <c r="G57" s="3"/>
      <c r="H57" s="2"/>
      <c r="I57" s="3"/>
      <c r="J57" s="173"/>
      <c r="K57" s="3"/>
      <c r="L57" s="2"/>
      <c r="M57" s="3"/>
      <c r="N57" s="174"/>
      <c r="O57" s="2"/>
      <c r="P57" s="2"/>
    </row>
    <row r="58">
      <c r="A58" s="2"/>
      <c r="B58" s="2"/>
      <c r="C58" s="2"/>
      <c r="D58" s="172"/>
      <c r="E58" s="3"/>
      <c r="F58" s="172"/>
      <c r="G58" s="3"/>
      <c r="H58" s="2"/>
      <c r="I58" s="3"/>
      <c r="J58" s="173"/>
      <c r="K58" s="3"/>
      <c r="L58" s="2"/>
      <c r="M58" s="3"/>
      <c r="N58" s="174"/>
      <c r="O58" s="2"/>
      <c r="P58" s="2"/>
    </row>
    <row r="59">
      <c r="A59" s="2"/>
      <c r="B59" s="2"/>
      <c r="C59" s="2"/>
      <c r="D59" s="172"/>
      <c r="E59" s="3"/>
      <c r="F59" s="172"/>
      <c r="G59" s="3"/>
      <c r="H59" s="2"/>
      <c r="I59" s="3"/>
      <c r="J59" s="173"/>
      <c r="K59" s="3"/>
      <c r="L59" s="2"/>
      <c r="M59" s="3"/>
      <c r="N59" s="174"/>
      <c r="O59" s="2"/>
      <c r="P59" s="2"/>
    </row>
    <row r="60">
      <c r="A60" s="2"/>
      <c r="B60" s="2"/>
      <c r="C60" s="2"/>
      <c r="D60" s="172"/>
      <c r="E60" s="3"/>
      <c r="F60" s="172"/>
      <c r="G60" s="3"/>
      <c r="H60" s="2"/>
      <c r="I60" s="3"/>
      <c r="J60" s="173"/>
      <c r="K60" s="3"/>
      <c r="L60" s="2"/>
      <c r="M60" s="3"/>
      <c r="N60" s="174"/>
      <c r="O60" s="2"/>
      <c r="P60" s="2"/>
    </row>
    <row r="61">
      <c r="A61" s="2"/>
      <c r="B61" s="2"/>
      <c r="C61" s="2"/>
      <c r="D61" s="172"/>
      <c r="E61" s="3"/>
      <c r="F61" s="172"/>
      <c r="G61" s="3"/>
      <c r="H61" s="2"/>
      <c r="I61" s="3"/>
      <c r="J61" s="173"/>
      <c r="K61" s="3"/>
      <c r="L61" s="2"/>
      <c r="M61" s="3"/>
      <c r="N61" s="174"/>
      <c r="O61" s="2"/>
      <c r="P61" s="2"/>
    </row>
    <row r="62">
      <c r="A62" s="2"/>
      <c r="B62" s="2"/>
      <c r="C62" s="2"/>
      <c r="D62" s="172"/>
      <c r="E62" s="3"/>
      <c r="F62" s="172"/>
      <c r="G62" s="3"/>
      <c r="H62" s="2"/>
      <c r="I62" s="3"/>
      <c r="J62" s="173"/>
      <c r="K62" s="3"/>
      <c r="L62" s="2"/>
      <c r="M62" s="3"/>
      <c r="N62" s="174"/>
      <c r="O62" s="2"/>
      <c r="P62" s="2"/>
    </row>
    <row r="63">
      <c r="A63" s="2"/>
      <c r="B63" s="2"/>
      <c r="C63" s="2"/>
      <c r="D63" s="172"/>
      <c r="E63" s="3"/>
      <c r="F63" s="172"/>
      <c r="G63" s="3"/>
      <c r="H63" s="2"/>
      <c r="I63" s="3"/>
      <c r="J63" s="173"/>
      <c r="K63" s="3"/>
      <c r="L63" s="2"/>
      <c r="M63" s="3"/>
      <c r="N63" s="174"/>
      <c r="O63" s="2"/>
      <c r="P63" s="2"/>
    </row>
    <row r="64">
      <c r="A64" s="2"/>
      <c r="B64" s="2"/>
      <c r="C64" s="2"/>
      <c r="D64" s="172"/>
      <c r="E64" s="3"/>
      <c r="F64" s="172"/>
      <c r="G64" s="3"/>
      <c r="H64" s="2"/>
      <c r="I64" s="3"/>
      <c r="J64" s="173"/>
      <c r="K64" s="3"/>
      <c r="L64" s="2"/>
      <c r="M64" s="3"/>
      <c r="N64" s="174"/>
      <c r="O64" s="2"/>
      <c r="P64" s="2"/>
    </row>
    <row r="65">
      <c r="A65" s="2"/>
      <c r="B65" s="2"/>
      <c r="C65" s="2"/>
      <c r="D65" s="172"/>
      <c r="E65" s="3"/>
      <c r="F65" s="172"/>
      <c r="G65" s="3"/>
      <c r="H65" s="2"/>
      <c r="I65" s="3"/>
      <c r="J65" s="173"/>
      <c r="K65" s="3"/>
      <c r="L65" s="2"/>
      <c r="M65" s="3"/>
      <c r="N65" s="174"/>
      <c r="O65" s="2"/>
      <c r="P65" s="2"/>
    </row>
    <row r="66">
      <c r="A66" s="2"/>
      <c r="B66" s="2"/>
      <c r="C66" s="2"/>
      <c r="D66" s="172"/>
      <c r="E66" s="3"/>
      <c r="F66" s="172"/>
      <c r="G66" s="3"/>
      <c r="H66" s="2"/>
      <c r="I66" s="3"/>
      <c r="J66" s="173"/>
      <c r="K66" s="3"/>
      <c r="L66" s="2"/>
      <c r="M66" s="3"/>
      <c r="N66" s="174"/>
      <c r="O66" s="2"/>
      <c r="P66" s="2"/>
    </row>
    <row r="67">
      <c r="A67" s="2"/>
      <c r="B67" s="2"/>
      <c r="C67" s="2"/>
      <c r="D67" s="172"/>
      <c r="E67" s="3"/>
      <c r="F67" s="172"/>
      <c r="G67" s="3"/>
      <c r="H67" s="2"/>
      <c r="I67" s="3"/>
      <c r="J67" s="173"/>
      <c r="K67" s="3"/>
      <c r="L67" s="2"/>
      <c r="M67" s="3"/>
      <c r="N67" s="174"/>
      <c r="O67" s="2"/>
      <c r="P67" s="2"/>
    </row>
    <row r="68">
      <c r="A68" s="2"/>
      <c r="B68" s="2"/>
      <c r="C68" s="2"/>
      <c r="D68" s="172"/>
      <c r="E68" s="3"/>
      <c r="F68" s="172"/>
      <c r="G68" s="3"/>
      <c r="H68" s="2"/>
      <c r="I68" s="3"/>
      <c r="J68" s="173"/>
      <c r="K68" s="3"/>
      <c r="L68" s="2"/>
      <c r="M68" s="3"/>
      <c r="N68" s="174"/>
      <c r="O68" s="2"/>
      <c r="P68" s="2"/>
    </row>
    <row r="69">
      <c r="A69" s="2"/>
      <c r="B69" s="2"/>
      <c r="C69" s="2"/>
      <c r="D69" s="172"/>
      <c r="E69" s="3"/>
      <c r="F69" s="172"/>
      <c r="G69" s="3"/>
      <c r="H69" s="2"/>
      <c r="I69" s="3"/>
      <c r="J69" s="173"/>
      <c r="K69" s="3"/>
      <c r="L69" s="2"/>
      <c r="M69" s="3"/>
      <c r="N69" s="174"/>
      <c r="O69" s="2"/>
      <c r="P69" s="2"/>
    </row>
    <row r="70">
      <c r="A70" s="2"/>
      <c r="B70" s="2"/>
      <c r="C70" s="2"/>
      <c r="D70" s="172"/>
      <c r="E70" s="3"/>
      <c r="F70" s="172"/>
      <c r="G70" s="3"/>
      <c r="H70" s="2"/>
      <c r="I70" s="3"/>
      <c r="J70" s="173"/>
      <c r="K70" s="3"/>
      <c r="L70" s="2"/>
      <c r="M70" s="3"/>
      <c r="N70" s="174"/>
      <c r="O70" s="2"/>
      <c r="P70" s="2"/>
    </row>
    <row r="71">
      <c r="A71" s="2"/>
      <c r="B71" s="2"/>
      <c r="C71" s="2"/>
      <c r="D71" s="172"/>
      <c r="E71" s="3"/>
      <c r="F71" s="172"/>
      <c r="G71" s="3"/>
      <c r="H71" s="2"/>
      <c r="I71" s="3"/>
      <c r="J71" s="173"/>
      <c r="K71" s="3"/>
      <c r="L71" s="2"/>
      <c r="M71" s="3"/>
      <c r="N71" s="174"/>
      <c r="O71" s="2"/>
      <c r="P71" s="2"/>
    </row>
    <row r="72">
      <c r="A72" s="2"/>
      <c r="B72" s="2"/>
      <c r="C72" s="2"/>
      <c r="D72" s="172"/>
      <c r="E72" s="3"/>
      <c r="F72" s="172"/>
      <c r="G72" s="3"/>
      <c r="H72" s="2"/>
      <c r="I72" s="3"/>
      <c r="J72" s="173"/>
      <c r="K72" s="3"/>
      <c r="L72" s="2"/>
      <c r="M72" s="3"/>
      <c r="N72" s="174"/>
      <c r="O72" s="2"/>
      <c r="P72" s="2"/>
    </row>
    <row r="73">
      <c r="A73" s="2"/>
      <c r="B73" s="2"/>
      <c r="C73" s="2"/>
      <c r="D73" s="172"/>
      <c r="E73" s="3"/>
      <c r="F73" s="172"/>
      <c r="G73" s="3"/>
      <c r="H73" s="2"/>
      <c r="I73" s="3"/>
      <c r="J73" s="173"/>
      <c r="K73" s="3"/>
      <c r="L73" s="2"/>
      <c r="M73" s="3"/>
      <c r="N73" s="174"/>
      <c r="O73" s="2"/>
      <c r="P73" s="2"/>
    </row>
    <row r="74">
      <c r="A74" s="2"/>
      <c r="B74" s="2"/>
      <c r="C74" s="2"/>
      <c r="D74" s="172"/>
      <c r="E74" s="3"/>
      <c r="F74" s="172"/>
      <c r="G74" s="3"/>
      <c r="H74" s="2"/>
      <c r="I74" s="3"/>
      <c r="J74" s="173"/>
      <c r="K74" s="3"/>
      <c r="L74" s="2"/>
      <c r="M74" s="3"/>
      <c r="N74" s="174"/>
      <c r="O74" s="2"/>
      <c r="P74" s="2"/>
    </row>
    <row r="75">
      <c r="A75" s="2"/>
      <c r="B75" s="2"/>
      <c r="C75" s="2"/>
      <c r="D75" s="172"/>
      <c r="E75" s="3"/>
      <c r="F75" s="172"/>
      <c r="G75" s="3"/>
      <c r="H75" s="2"/>
      <c r="I75" s="3"/>
      <c r="J75" s="173"/>
      <c r="K75" s="3"/>
      <c r="L75" s="2"/>
      <c r="M75" s="3"/>
      <c r="N75" s="174"/>
      <c r="O75" s="2"/>
      <c r="P75" s="2"/>
    </row>
    <row r="76">
      <c r="A76" s="2"/>
      <c r="B76" s="2"/>
      <c r="C76" s="2"/>
      <c r="D76" s="172"/>
      <c r="E76" s="3"/>
      <c r="F76" s="172"/>
      <c r="G76" s="3"/>
      <c r="H76" s="2"/>
      <c r="I76" s="3"/>
      <c r="J76" s="173"/>
      <c r="K76" s="3"/>
      <c r="L76" s="2"/>
      <c r="M76" s="3"/>
      <c r="N76" s="174"/>
      <c r="O76" s="2"/>
      <c r="P76" s="2"/>
    </row>
    <row r="77">
      <c r="A77" s="2"/>
      <c r="B77" s="2"/>
      <c r="C77" s="2"/>
      <c r="D77" s="172"/>
      <c r="E77" s="3"/>
      <c r="F77" s="172"/>
      <c r="G77" s="3"/>
      <c r="H77" s="2"/>
      <c r="I77" s="3"/>
      <c r="J77" s="173"/>
      <c r="K77" s="3"/>
      <c r="L77" s="2"/>
      <c r="M77" s="3"/>
      <c r="N77" s="174"/>
      <c r="O77" s="2"/>
      <c r="P77" s="2"/>
    </row>
    <row r="78">
      <c r="A78" s="2"/>
      <c r="B78" s="2"/>
      <c r="C78" s="2"/>
      <c r="D78" s="172"/>
      <c r="E78" s="3"/>
      <c r="F78" s="172"/>
      <c r="G78" s="3"/>
      <c r="H78" s="2"/>
      <c r="I78" s="3"/>
      <c r="J78" s="173"/>
      <c r="K78" s="3"/>
      <c r="L78" s="2"/>
      <c r="M78" s="3"/>
      <c r="N78" s="174"/>
      <c r="O78" s="2"/>
      <c r="P78" s="2"/>
    </row>
    <row r="79">
      <c r="A79" s="2"/>
      <c r="B79" s="2"/>
      <c r="C79" s="2"/>
      <c r="D79" s="172"/>
      <c r="E79" s="3"/>
      <c r="F79" s="172"/>
      <c r="G79" s="3"/>
      <c r="H79" s="2"/>
      <c r="I79" s="3"/>
      <c r="J79" s="173"/>
      <c r="K79" s="3"/>
      <c r="L79" s="2"/>
      <c r="M79" s="3"/>
      <c r="N79" s="174"/>
      <c r="O79" s="2"/>
      <c r="P79" s="2"/>
    </row>
    <row r="80">
      <c r="A80" s="2"/>
      <c r="B80" s="2"/>
      <c r="C80" s="2"/>
      <c r="D80" s="172"/>
      <c r="E80" s="3"/>
      <c r="F80" s="172"/>
      <c r="G80" s="3"/>
      <c r="H80" s="2"/>
      <c r="I80" s="3"/>
      <c r="J80" s="173"/>
      <c r="K80" s="3"/>
      <c r="L80" s="2"/>
      <c r="M80" s="3"/>
      <c r="N80" s="174"/>
      <c r="O80" s="2"/>
      <c r="P80" s="2"/>
    </row>
    <row r="81">
      <c r="A81" s="2"/>
      <c r="B81" s="2"/>
      <c r="C81" s="2"/>
      <c r="D81" s="172"/>
      <c r="E81" s="3"/>
      <c r="F81" s="172"/>
      <c r="G81" s="3"/>
      <c r="H81" s="2"/>
      <c r="I81" s="3"/>
      <c r="J81" s="173"/>
      <c r="K81" s="3"/>
      <c r="L81" s="2"/>
      <c r="M81" s="3"/>
      <c r="N81" s="174"/>
      <c r="O81" s="2"/>
      <c r="P81" s="2"/>
    </row>
    <row r="82">
      <c r="A82" s="2"/>
      <c r="B82" s="2"/>
      <c r="C82" s="2"/>
      <c r="D82" s="172"/>
      <c r="E82" s="3"/>
      <c r="F82" s="172"/>
      <c r="G82" s="3"/>
      <c r="H82" s="2"/>
      <c r="I82" s="3"/>
      <c r="J82" s="173"/>
      <c r="K82" s="3"/>
      <c r="L82" s="2"/>
      <c r="M82" s="3"/>
      <c r="N82" s="174"/>
      <c r="O82" s="2"/>
      <c r="P82" s="2"/>
    </row>
    <row r="83">
      <c r="A83" s="2"/>
      <c r="B83" s="2"/>
      <c r="C83" s="2"/>
      <c r="D83" s="172"/>
      <c r="E83" s="3"/>
      <c r="F83" s="172"/>
      <c r="G83" s="3"/>
      <c r="H83" s="2"/>
      <c r="I83" s="3"/>
      <c r="J83" s="173"/>
      <c r="K83" s="3"/>
      <c r="L83" s="2"/>
      <c r="M83" s="3"/>
      <c r="N83" s="174"/>
      <c r="O83" s="2"/>
      <c r="P83" s="2"/>
    </row>
    <row r="84">
      <c r="A84" s="2"/>
      <c r="B84" s="2"/>
      <c r="C84" s="2"/>
      <c r="D84" s="172"/>
      <c r="E84" s="3"/>
      <c r="F84" s="172"/>
      <c r="G84" s="3"/>
      <c r="H84" s="2"/>
      <c r="I84" s="3"/>
      <c r="J84" s="173"/>
      <c r="K84" s="3"/>
      <c r="L84" s="2"/>
      <c r="M84" s="3"/>
      <c r="N84" s="174"/>
      <c r="O84" s="2"/>
      <c r="P84" s="2"/>
    </row>
    <row r="85">
      <c r="A85" s="2"/>
      <c r="B85" s="2"/>
      <c r="C85" s="2"/>
      <c r="D85" s="172"/>
      <c r="E85" s="3"/>
      <c r="F85" s="172"/>
      <c r="G85" s="3"/>
      <c r="H85" s="2"/>
      <c r="I85" s="3"/>
      <c r="J85" s="173"/>
      <c r="K85" s="3"/>
      <c r="L85" s="2"/>
      <c r="M85" s="3"/>
      <c r="N85" s="174"/>
      <c r="O85" s="2"/>
      <c r="P85" s="2"/>
    </row>
    <row r="86">
      <c r="A86" s="2"/>
      <c r="B86" s="2"/>
      <c r="C86" s="2"/>
      <c r="D86" s="172"/>
      <c r="E86" s="3"/>
      <c r="F86" s="172"/>
      <c r="G86" s="3"/>
      <c r="H86" s="2"/>
      <c r="I86" s="3"/>
      <c r="J86" s="173"/>
      <c r="K86" s="3"/>
      <c r="L86" s="2"/>
      <c r="M86" s="3"/>
      <c r="N86" s="174"/>
      <c r="O86" s="2"/>
      <c r="P86" s="2"/>
    </row>
    <row r="87">
      <c r="A87" s="2"/>
      <c r="B87" s="2"/>
      <c r="C87" s="2"/>
      <c r="D87" s="172"/>
      <c r="E87" s="3"/>
      <c r="F87" s="172"/>
      <c r="G87" s="3"/>
      <c r="H87" s="2"/>
      <c r="I87" s="3"/>
      <c r="J87" s="173"/>
      <c r="K87" s="3"/>
      <c r="L87" s="2"/>
      <c r="M87" s="3"/>
      <c r="N87" s="174"/>
      <c r="O87" s="2"/>
      <c r="P87" s="2"/>
    </row>
    <row r="88">
      <c r="A88" s="2"/>
      <c r="B88" s="2"/>
      <c r="C88" s="2"/>
      <c r="D88" s="172"/>
      <c r="E88" s="3"/>
      <c r="F88" s="172"/>
      <c r="G88" s="3"/>
      <c r="H88" s="2"/>
      <c r="I88" s="3"/>
      <c r="J88" s="173"/>
      <c r="K88" s="3"/>
      <c r="L88" s="2"/>
      <c r="M88" s="3"/>
      <c r="N88" s="174"/>
      <c r="O88" s="2"/>
      <c r="P88" s="2"/>
    </row>
    <row r="89">
      <c r="A89" s="2"/>
      <c r="B89" s="2"/>
      <c r="C89" s="2"/>
      <c r="D89" s="172"/>
      <c r="E89" s="3"/>
      <c r="F89" s="172"/>
      <c r="G89" s="3"/>
      <c r="H89" s="2"/>
      <c r="I89" s="3"/>
      <c r="J89" s="173"/>
      <c r="K89" s="3"/>
      <c r="L89" s="2"/>
      <c r="M89" s="3"/>
      <c r="N89" s="174"/>
      <c r="O89" s="2"/>
      <c r="P89" s="2"/>
    </row>
    <row r="90">
      <c r="A90" s="2"/>
      <c r="B90" s="2"/>
      <c r="C90" s="2"/>
      <c r="D90" s="172"/>
      <c r="E90" s="3"/>
      <c r="F90" s="172"/>
      <c r="G90" s="3"/>
      <c r="H90" s="2"/>
      <c r="I90" s="3"/>
      <c r="J90" s="173"/>
      <c r="K90" s="3"/>
      <c r="L90" s="2"/>
      <c r="M90" s="3"/>
      <c r="N90" s="174"/>
      <c r="O90" s="2"/>
      <c r="P90" s="2"/>
    </row>
    <row r="91">
      <c r="A91" s="2"/>
      <c r="B91" s="2"/>
      <c r="C91" s="2"/>
      <c r="D91" s="172"/>
      <c r="E91" s="3"/>
      <c r="F91" s="172"/>
      <c r="G91" s="3"/>
      <c r="H91" s="2"/>
      <c r="I91" s="3"/>
      <c r="J91" s="173"/>
      <c r="K91" s="3"/>
      <c r="L91" s="2"/>
      <c r="M91" s="3"/>
      <c r="N91" s="174"/>
      <c r="O91" s="2"/>
      <c r="P91" s="2"/>
    </row>
    <row r="92">
      <c r="A92" s="2"/>
      <c r="B92" s="2"/>
      <c r="C92" s="2"/>
      <c r="D92" s="172"/>
      <c r="E92" s="3"/>
      <c r="F92" s="172"/>
      <c r="G92" s="3"/>
      <c r="H92" s="2"/>
      <c r="I92" s="3"/>
      <c r="J92" s="173"/>
      <c r="K92" s="3"/>
      <c r="L92" s="2"/>
      <c r="M92" s="3"/>
      <c r="N92" s="174"/>
      <c r="O92" s="2"/>
      <c r="P92" s="2"/>
    </row>
    <row r="93">
      <c r="A93" s="2"/>
      <c r="B93" s="2"/>
      <c r="C93" s="2"/>
      <c r="D93" s="172"/>
      <c r="E93" s="3"/>
      <c r="F93" s="172"/>
      <c r="G93" s="3"/>
      <c r="H93" s="2"/>
      <c r="I93" s="3"/>
      <c r="J93" s="173"/>
      <c r="K93" s="3"/>
      <c r="L93" s="2"/>
      <c r="M93" s="3"/>
      <c r="N93" s="174"/>
      <c r="O93" s="2"/>
      <c r="P93" s="2"/>
    </row>
    <row r="94">
      <c r="A94" s="2"/>
      <c r="B94" s="2"/>
      <c r="C94" s="2"/>
      <c r="D94" s="172"/>
      <c r="E94" s="3"/>
      <c r="F94" s="172"/>
      <c r="G94" s="3"/>
      <c r="H94" s="2"/>
      <c r="I94" s="3"/>
      <c r="J94" s="173"/>
      <c r="K94" s="3"/>
      <c r="L94" s="2"/>
      <c r="M94" s="3"/>
      <c r="N94" s="174"/>
      <c r="O94" s="2"/>
      <c r="P94" s="2"/>
    </row>
    <row r="95">
      <c r="A95" s="2"/>
      <c r="B95" s="2"/>
      <c r="C95" s="2"/>
      <c r="D95" s="172"/>
      <c r="E95" s="3"/>
      <c r="F95" s="172"/>
      <c r="G95" s="3"/>
      <c r="H95" s="2"/>
      <c r="I95" s="3"/>
      <c r="J95" s="173"/>
      <c r="K95" s="3"/>
      <c r="L95" s="2"/>
      <c r="M95" s="3"/>
      <c r="N95" s="174"/>
      <c r="O95" s="2"/>
      <c r="P95" s="2"/>
    </row>
    <row r="96">
      <c r="A96" s="2"/>
      <c r="B96" s="2"/>
      <c r="C96" s="2"/>
      <c r="D96" s="172"/>
      <c r="E96" s="3"/>
      <c r="F96" s="172"/>
      <c r="G96" s="3"/>
      <c r="H96" s="2"/>
      <c r="I96" s="3"/>
      <c r="J96" s="173"/>
      <c r="K96" s="3"/>
      <c r="L96" s="2"/>
      <c r="M96" s="3"/>
      <c r="N96" s="174"/>
      <c r="O96" s="2"/>
      <c r="P96" s="2"/>
    </row>
    <row r="97">
      <c r="A97" s="2"/>
      <c r="B97" s="2"/>
      <c r="C97" s="2"/>
      <c r="D97" s="172"/>
      <c r="E97" s="3"/>
      <c r="F97" s="172"/>
      <c r="G97" s="3"/>
      <c r="H97" s="2"/>
      <c r="I97" s="3"/>
      <c r="J97" s="173"/>
      <c r="K97" s="3"/>
      <c r="L97" s="2"/>
      <c r="M97" s="3"/>
      <c r="N97" s="174"/>
      <c r="O97" s="2"/>
      <c r="P97" s="2"/>
    </row>
    <row r="98">
      <c r="A98" s="2"/>
      <c r="B98" s="2"/>
      <c r="C98" s="2"/>
      <c r="D98" s="172"/>
      <c r="E98" s="3"/>
      <c r="F98" s="172"/>
      <c r="G98" s="3"/>
      <c r="H98" s="2"/>
      <c r="I98" s="3"/>
      <c r="J98" s="173"/>
      <c r="K98" s="3"/>
      <c r="L98" s="2"/>
      <c r="M98" s="3"/>
      <c r="N98" s="174"/>
      <c r="O98" s="2"/>
      <c r="P98" s="2"/>
    </row>
    <row r="99">
      <c r="A99" s="2"/>
      <c r="B99" s="2"/>
      <c r="C99" s="2"/>
      <c r="D99" s="172"/>
      <c r="E99" s="3"/>
      <c r="F99" s="172"/>
      <c r="G99" s="3"/>
      <c r="H99" s="2"/>
      <c r="I99" s="3"/>
      <c r="J99" s="173"/>
      <c r="K99" s="3"/>
      <c r="L99" s="2"/>
      <c r="M99" s="3"/>
      <c r="N99" s="174"/>
      <c r="O99" s="2"/>
      <c r="P99" s="2"/>
    </row>
    <row r="100">
      <c r="A100" s="2"/>
      <c r="B100" s="2"/>
      <c r="C100" s="2"/>
      <c r="D100" s="172"/>
      <c r="E100" s="3"/>
      <c r="F100" s="172"/>
      <c r="G100" s="3"/>
      <c r="H100" s="2"/>
      <c r="I100" s="3"/>
      <c r="J100" s="173"/>
      <c r="K100" s="3"/>
      <c r="L100" s="2"/>
      <c r="M100" s="3"/>
      <c r="N100" s="174"/>
      <c r="O100" s="2"/>
      <c r="P100" s="2"/>
    </row>
    <row r="101">
      <c r="A101" s="2"/>
      <c r="B101" s="2"/>
      <c r="C101" s="2"/>
      <c r="D101" s="172"/>
      <c r="E101" s="3"/>
      <c r="F101" s="172"/>
      <c r="G101" s="3"/>
      <c r="H101" s="2"/>
      <c r="I101" s="3"/>
      <c r="J101" s="173"/>
      <c r="K101" s="3"/>
      <c r="L101" s="2"/>
      <c r="M101" s="3"/>
      <c r="N101" s="174"/>
      <c r="O101" s="2"/>
      <c r="P101" s="2"/>
    </row>
    <row r="102">
      <c r="A102" s="2"/>
      <c r="B102" s="2"/>
      <c r="C102" s="2"/>
      <c r="D102" s="172"/>
      <c r="E102" s="3"/>
      <c r="F102" s="172"/>
      <c r="G102" s="3"/>
      <c r="H102" s="2"/>
      <c r="I102" s="3"/>
      <c r="J102" s="173"/>
      <c r="K102" s="3"/>
      <c r="L102" s="2"/>
      <c r="M102" s="3"/>
      <c r="N102" s="174"/>
      <c r="O102" s="2"/>
      <c r="P102" s="2"/>
    </row>
    <row r="103">
      <c r="A103" s="2"/>
      <c r="B103" s="2"/>
      <c r="C103" s="2"/>
      <c r="D103" s="172"/>
      <c r="E103" s="3"/>
      <c r="F103" s="172"/>
      <c r="G103" s="3"/>
      <c r="H103" s="2"/>
      <c r="I103" s="3"/>
      <c r="J103" s="173"/>
      <c r="K103" s="3"/>
      <c r="L103" s="2"/>
      <c r="M103" s="3"/>
      <c r="N103" s="174"/>
      <c r="O103" s="2"/>
      <c r="P103" s="2"/>
    </row>
    <row r="104">
      <c r="A104" s="2"/>
      <c r="B104" s="2"/>
      <c r="C104" s="2"/>
      <c r="D104" s="172"/>
      <c r="E104" s="3"/>
      <c r="F104" s="172"/>
      <c r="G104" s="3"/>
      <c r="H104" s="2"/>
      <c r="I104" s="3"/>
      <c r="J104" s="173"/>
      <c r="K104" s="3"/>
      <c r="L104" s="2"/>
      <c r="M104" s="3"/>
      <c r="N104" s="174"/>
      <c r="O104" s="2"/>
      <c r="P104" s="2"/>
    </row>
    <row r="105">
      <c r="A105" s="2"/>
      <c r="B105" s="2"/>
      <c r="C105" s="2"/>
      <c r="D105" s="172"/>
      <c r="E105" s="3"/>
      <c r="F105" s="172"/>
      <c r="G105" s="3"/>
      <c r="H105" s="2"/>
      <c r="I105" s="3"/>
      <c r="J105" s="173"/>
      <c r="K105" s="3"/>
      <c r="L105" s="2"/>
      <c r="M105" s="3"/>
      <c r="N105" s="174"/>
      <c r="O105" s="2"/>
      <c r="P105" s="2"/>
    </row>
    <row r="106">
      <c r="A106" s="2"/>
      <c r="B106" s="2"/>
      <c r="C106" s="2"/>
      <c r="D106" s="172"/>
      <c r="E106" s="3"/>
      <c r="F106" s="172"/>
      <c r="G106" s="3"/>
      <c r="H106" s="2"/>
      <c r="I106" s="3"/>
      <c r="J106" s="173"/>
      <c r="K106" s="3"/>
      <c r="L106" s="2"/>
      <c r="M106" s="3"/>
      <c r="N106" s="174"/>
      <c r="O106" s="2"/>
      <c r="P106" s="2"/>
    </row>
    <row r="107">
      <c r="A107" s="2"/>
      <c r="B107" s="2"/>
      <c r="C107" s="2"/>
      <c r="D107" s="172"/>
      <c r="E107" s="3"/>
      <c r="F107" s="172"/>
      <c r="G107" s="3"/>
      <c r="H107" s="2"/>
      <c r="I107" s="3"/>
      <c r="J107" s="173"/>
      <c r="K107" s="3"/>
      <c r="L107" s="2"/>
      <c r="M107" s="3"/>
      <c r="N107" s="174"/>
      <c r="O107" s="2"/>
      <c r="P107" s="2"/>
    </row>
    <row r="108">
      <c r="A108" s="2"/>
      <c r="B108" s="2"/>
      <c r="C108" s="2"/>
      <c r="D108" s="172"/>
      <c r="E108" s="3"/>
      <c r="F108" s="172"/>
      <c r="G108" s="3"/>
      <c r="H108" s="2"/>
      <c r="I108" s="3"/>
      <c r="J108" s="173"/>
      <c r="K108" s="3"/>
      <c r="L108" s="2"/>
      <c r="M108" s="3"/>
      <c r="N108" s="174"/>
      <c r="O108" s="2"/>
      <c r="P108" s="2"/>
    </row>
    <row r="109">
      <c r="A109" s="2"/>
      <c r="B109" s="2"/>
      <c r="C109" s="2"/>
      <c r="D109" s="172"/>
      <c r="E109" s="3"/>
      <c r="F109" s="172"/>
      <c r="G109" s="3"/>
      <c r="H109" s="2"/>
      <c r="I109" s="3"/>
      <c r="J109" s="173"/>
      <c r="K109" s="3"/>
      <c r="L109" s="2"/>
      <c r="M109" s="3"/>
      <c r="N109" s="174"/>
      <c r="O109" s="2"/>
      <c r="P109" s="2"/>
    </row>
    <row r="110">
      <c r="A110" s="2"/>
      <c r="B110" s="2"/>
      <c r="C110" s="2"/>
      <c r="D110" s="172"/>
      <c r="E110" s="3"/>
      <c r="F110" s="172"/>
      <c r="G110" s="3"/>
      <c r="H110" s="2"/>
      <c r="I110" s="3"/>
      <c r="J110" s="173"/>
      <c r="K110" s="3"/>
      <c r="L110" s="2"/>
      <c r="M110" s="3"/>
      <c r="N110" s="174"/>
      <c r="O110" s="2"/>
      <c r="P110" s="2"/>
    </row>
    <row r="111">
      <c r="A111" s="2"/>
      <c r="B111" s="2"/>
      <c r="C111" s="2"/>
      <c r="D111" s="172"/>
      <c r="E111" s="3"/>
      <c r="F111" s="172"/>
      <c r="G111" s="3"/>
      <c r="H111" s="2"/>
      <c r="I111" s="3"/>
      <c r="J111" s="173"/>
      <c r="K111" s="3"/>
      <c r="L111" s="2"/>
      <c r="M111" s="3"/>
      <c r="N111" s="174"/>
      <c r="O111" s="2"/>
      <c r="P111" s="2"/>
    </row>
    <row r="112">
      <c r="A112" s="2"/>
      <c r="B112" s="2"/>
      <c r="C112" s="2"/>
      <c r="D112" s="172"/>
      <c r="E112" s="3"/>
      <c r="F112" s="172"/>
      <c r="G112" s="3"/>
      <c r="H112" s="2"/>
      <c r="I112" s="3"/>
      <c r="J112" s="173"/>
      <c r="K112" s="3"/>
      <c r="L112" s="2"/>
      <c r="M112" s="3"/>
      <c r="N112" s="174"/>
      <c r="O112" s="2"/>
      <c r="P112" s="2"/>
    </row>
    <row r="113">
      <c r="A113" s="2"/>
      <c r="B113" s="2"/>
      <c r="C113" s="2"/>
      <c r="D113" s="172"/>
      <c r="E113" s="3"/>
      <c r="F113" s="172"/>
      <c r="G113" s="3"/>
      <c r="H113" s="2"/>
      <c r="I113" s="3"/>
      <c r="J113" s="173"/>
      <c r="K113" s="3"/>
      <c r="L113" s="2"/>
      <c r="M113" s="3"/>
      <c r="N113" s="174"/>
      <c r="O113" s="2"/>
      <c r="P113" s="2"/>
    </row>
    <row r="114">
      <c r="A114" s="2"/>
      <c r="B114" s="2"/>
      <c r="C114" s="2"/>
      <c r="D114" s="172"/>
      <c r="E114" s="3"/>
      <c r="F114" s="172"/>
      <c r="G114" s="3"/>
      <c r="H114" s="2"/>
      <c r="I114" s="3"/>
      <c r="J114" s="173"/>
      <c r="K114" s="3"/>
      <c r="L114" s="2"/>
      <c r="M114" s="3"/>
      <c r="N114" s="174"/>
      <c r="O114" s="2"/>
      <c r="P114" s="2"/>
    </row>
    <row r="115">
      <c r="A115" s="2"/>
      <c r="B115" s="2"/>
      <c r="C115" s="2"/>
      <c r="D115" s="172"/>
      <c r="E115" s="3"/>
      <c r="F115" s="172"/>
      <c r="G115" s="3"/>
      <c r="H115" s="2"/>
      <c r="I115" s="3"/>
      <c r="J115" s="173"/>
      <c r="K115" s="3"/>
      <c r="L115" s="2"/>
      <c r="M115" s="3"/>
      <c r="N115" s="174"/>
      <c r="O115" s="2"/>
      <c r="P115" s="2"/>
    </row>
    <row r="116">
      <c r="A116" s="2"/>
      <c r="B116" s="2"/>
      <c r="C116" s="2"/>
      <c r="D116" s="172"/>
      <c r="E116" s="3"/>
      <c r="F116" s="172"/>
      <c r="G116" s="3"/>
      <c r="H116" s="2"/>
      <c r="I116" s="3"/>
      <c r="J116" s="173"/>
      <c r="K116" s="3"/>
      <c r="L116" s="2"/>
      <c r="M116" s="3"/>
      <c r="N116" s="174"/>
      <c r="O116" s="2"/>
      <c r="P116" s="2"/>
    </row>
    <row r="117">
      <c r="A117" s="2"/>
      <c r="B117" s="2"/>
      <c r="C117" s="2"/>
      <c r="D117" s="172"/>
      <c r="E117" s="3"/>
      <c r="F117" s="172"/>
      <c r="G117" s="3"/>
      <c r="H117" s="2"/>
      <c r="I117" s="3"/>
      <c r="J117" s="173"/>
      <c r="K117" s="3"/>
      <c r="L117" s="2"/>
      <c r="M117" s="3"/>
      <c r="N117" s="174"/>
      <c r="O117" s="2"/>
      <c r="P117" s="2"/>
    </row>
    <row r="118">
      <c r="A118" s="2"/>
      <c r="B118" s="2"/>
      <c r="C118" s="2"/>
      <c r="D118" s="172"/>
      <c r="E118" s="3"/>
      <c r="F118" s="172"/>
      <c r="G118" s="3"/>
      <c r="H118" s="2"/>
      <c r="I118" s="3"/>
      <c r="J118" s="173"/>
      <c r="K118" s="3"/>
      <c r="L118" s="2"/>
      <c r="M118" s="3"/>
      <c r="N118" s="174"/>
      <c r="O118" s="2"/>
      <c r="P118" s="2"/>
    </row>
    <row r="119">
      <c r="A119" s="2"/>
      <c r="B119" s="2"/>
      <c r="C119" s="2"/>
      <c r="D119" s="172"/>
      <c r="E119" s="3"/>
      <c r="F119" s="172"/>
      <c r="G119" s="3"/>
      <c r="H119" s="2"/>
      <c r="I119" s="3"/>
      <c r="J119" s="173"/>
      <c r="K119" s="3"/>
      <c r="L119" s="2"/>
      <c r="M119" s="3"/>
      <c r="N119" s="174"/>
      <c r="O119" s="2"/>
      <c r="P119" s="2"/>
    </row>
    <row r="120">
      <c r="A120" s="2"/>
      <c r="B120" s="2"/>
      <c r="C120" s="2"/>
      <c r="D120" s="172"/>
      <c r="E120" s="3"/>
      <c r="F120" s="172"/>
      <c r="G120" s="3"/>
      <c r="H120" s="2"/>
      <c r="I120" s="3"/>
      <c r="J120" s="173"/>
      <c r="K120" s="3"/>
      <c r="L120" s="2"/>
      <c r="M120" s="3"/>
      <c r="N120" s="174"/>
      <c r="O120" s="2"/>
      <c r="P120" s="2"/>
    </row>
    <row r="121">
      <c r="A121" s="2"/>
      <c r="B121" s="2"/>
      <c r="C121" s="2"/>
      <c r="D121" s="172"/>
      <c r="E121" s="3"/>
      <c r="F121" s="172"/>
      <c r="G121" s="3"/>
      <c r="H121" s="2"/>
      <c r="I121" s="3"/>
      <c r="J121" s="173"/>
      <c r="K121" s="3"/>
      <c r="L121" s="2"/>
      <c r="M121" s="3"/>
      <c r="N121" s="174"/>
      <c r="O121" s="2"/>
      <c r="P121" s="2"/>
    </row>
    <row r="122">
      <c r="A122" s="2"/>
      <c r="B122" s="2"/>
      <c r="C122" s="2"/>
      <c r="D122" s="172"/>
      <c r="E122" s="3"/>
      <c r="F122" s="172"/>
      <c r="G122" s="3"/>
      <c r="H122" s="2"/>
      <c r="I122" s="3"/>
      <c r="J122" s="173"/>
      <c r="K122" s="3"/>
      <c r="L122" s="2"/>
      <c r="M122" s="3"/>
      <c r="N122" s="174"/>
      <c r="O122" s="2"/>
      <c r="P122" s="2"/>
    </row>
    <row r="123">
      <c r="A123" s="2"/>
      <c r="B123" s="2"/>
      <c r="C123" s="2"/>
      <c r="D123" s="172"/>
      <c r="E123" s="3"/>
      <c r="F123" s="172"/>
      <c r="G123" s="3"/>
      <c r="H123" s="2"/>
      <c r="I123" s="3"/>
      <c r="J123" s="173"/>
      <c r="K123" s="3"/>
      <c r="L123" s="2"/>
      <c r="M123" s="3"/>
      <c r="N123" s="174"/>
      <c r="O123" s="2"/>
      <c r="P123" s="2"/>
    </row>
    <row r="124">
      <c r="A124" s="2"/>
      <c r="B124" s="2"/>
      <c r="C124" s="2"/>
      <c r="D124" s="172"/>
      <c r="E124" s="3"/>
      <c r="F124" s="172"/>
      <c r="G124" s="3"/>
      <c r="H124" s="2"/>
      <c r="I124" s="3"/>
      <c r="J124" s="173"/>
      <c r="K124" s="3"/>
      <c r="L124" s="2"/>
      <c r="M124" s="3"/>
      <c r="N124" s="174"/>
      <c r="O124" s="2"/>
      <c r="P124" s="2"/>
    </row>
    <row r="125">
      <c r="A125" s="2"/>
      <c r="B125" s="2"/>
      <c r="C125" s="2"/>
      <c r="D125" s="172"/>
      <c r="E125" s="3"/>
      <c r="F125" s="172"/>
      <c r="G125" s="3"/>
      <c r="H125" s="2"/>
      <c r="I125" s="3"/>
      <c r="J125" s="173"/>
      <c r="K125" s="3"/>
      <c r="L125" s="2"/>
      <c r="M125" s="3"/>
      <c r="N125" s="174"/>
      <c r="O125" s="2"/>
      <c r="P125" s="2"/>
    </row>
    <row r="126">
      <c r="A126" s="2"/>
      <c r="B126" s="2"/>
      <c r="C126" s="2"/>
      <c r="D126" s="172"/>
      <c r="E126" s="3"/>
      <c r="F126" s="172"/>
      <c r="G126" s="3"/>
      <c r="H126" s="2"/>
      <c r="I126" s="3"/>
      <c r="J126" s="173"/>
      <c r="K126" s="3"/>
      <c r="L126" s="2"/>
      <c r="M126" s="3"/>
      <c r="N126" s="174"/>
      <c r="O126" s="2"/>
      <c r="P126" s="2"/>
    </row>
    <row r="127">
      <c r="A127" s="2"/>
      <c r="B127" s="2"/>
      <c r="C127" s="2"/>
      <c r="D127" s="172"/>
      <c r="E127" s="3"/>
      <c r="F127" s="172"/>
      <c r="G127" s="3"/>
      <c r="H127" s="2"/>
      <c r="I127" s="3"/>
      <c r="J127" s="173"/>
      <c r="K127" s="3"/>
      <c r="L127" s="2"/>
      <c r="M127" s="3"/>
      <c r="N127" s="174"/>
      <c r="O127" s="2"/>
      <c r="P127" s="2"/>
    </row>
    <row r="128">
      <c r="A128" s="2"/>
      <c r="B128" s="2"/>
      <c r="C128" s="2"/>
      <c r="D128" s="172"/>
      <c r="E128" s="3"/>
      <c r="F128" s="172"/>
      <c r="G128" s="3"/>
      <c r="H128" s="2"/>
      <c r="I128" s="3"/>
      <c r="J128" s="173"/>
      <c r="K128" s="3"/>
      <c r="L128" s="2"/>
      <c r="M128" s="3"/>
      <c r="N128" s="174"/>
      <c r="O128" s="2"/>
      <c r="P128" s="2"/>
    </row>
    <row r="129">
      <c r="A129" s="2"/>
      <c r="B129" s="2"/>
      <c r="C129" s="2"/>
      <c r="D129" s="172"/>
      <c r="E129" s="3"/>
      <c r="F129" s="172"/>
      <c r="G129" s="3"/>
      <c r="H129" s="2"/>
      <c r="I129" s="3"/>
      <c r="J129" s="173"/>
      <c r="K129" s="3"/>
      <c r="L129" s="2"/>
      <c r="M129" s="3"/>
      <c r="N129" s="174"/>
      <c r="O129" s="2"/>
      <c r="P129" s="2"/>
    </row>
    <row r="130">
      <c r="A130" s="2"/>
      <c r="B130" s="2"/>
      <c r="C130" s="2"/>
      <c r="D130" s="172"/>
      <c r="E130" s="3"/>
      <c r="F130" s="172"/>
      <c r="G130" s="3"/>
      <c r="H130" s="2"/>
      <c r="I130" s="3"/>
      <c r="J130" s="173"/>
      <c r="K130" s="3"/>
      <c r="L130" s="2"/>
      <c r="M130" s="3"/>
      <c r="N130" s="174"/>
      <c r="O130" s="2"/>
      <c r="P130" s="2"/>
    </row>
    <row r="131">
      <c r="A131" s="2"/>
      <c r="B131" s="2"/>
      <c r="C131" s="2"/>
      <c r="D131" s="172"/>
      <c r="E131" s="3"/>
      <c r="F131" s="172"/>
      <c r="G131" s="3"/>
      <c r="H131" s="2"/>
      <c r="I131" s="3"/>
      <c r="J131" s="173"/>
      <c r="K131" s="3"/>
      <c r="L131" s="2"/>
      <c r="M131" s="3"/>
      <c r="N131" s="174"/>
      <c r="O131" s="2"/>
      <c r="P131" s="2"/>
    </row>
    <row r="132">
      <c r="A132" s="2"/>
      <c r="B132" s="2"/>
      <c r="C132" s="2"/>
      <c r="D132" s="172"/>
      <c r="E132" s="3"/>
      <c r="F132" s="172"/>
      <c r="G132" s="3"/>
      <c r="H132" s="2"/>
      <c r="I132" s="3"/>
      <c r="J132" s="173"/>
      <c r="K132" s="3"/>
      <c r="L132" s="2"/>
      <c r="M132" s="3"/>
      <c r="N132" s="174"/>
      <c r="O132" s="2"/>
      <c r="P132" s="2"/>
    </row>
    <row r="133">
      <c r="A133" s="2"/>
      <c r="B133" s="2"/>
      <c r="C133" s="2"/>
      <c r="D133" s="172"/>
      <c r="E133" s="3"/>
      <c r="F133" s="172"/>
      <c r="G133" s="3"/>
      <c r="H133" s="2"/>
      <c r="I133" s="3"/>
      <c r="J133" s="173"/>
      <c r="K133" s="3"/>
      <c r="L133" s="2"/>
      <c r="M133" s="3"/>
      <c r="N133" s="174"/>
      <c r="O133" s="2"/>
      <c r="P133" s="2"/>
    </row>
    <row r="134">
      <c r="A134" s="2"/>
      <c r="B134" s="2"/>
      <c r="C134" s="2"/>
      <c r="D134" s="172"/>
      <c r="E134" s="3"/>
      <c r="F134" s="172"/>
      <c r="G134" s="3"/>
      <c r="H134" s="2"/>
      <c r="I134" s="3"/>
      <c r="J134" s="173"/>
      <c r="K134" s="3"/>
      <c r="L134" s="2"/>
      <c r="M134" s="3"/>
      <c r="N134" s="174"/>
      <c r="O134" s="2"/>
      <c r="P134" s="2"/>
    </row>
    <row r="135">
      <c r="A135" s="2"/>
      <c r="B135" s="2"/>
      <c r="C135" s="2"/>
      <c r="D135" s="172"/>
      <c r="E135" s="3"/>
      <c r="F135" s="172"/>
      <c r="G135" s="3"/>
      <c r="H135" s="2"/>
      <c r="I135" s="3"/>
      <c r="J135" s="173"/>
      <c r="K135" s="3"/>
      <c r="L135" s="2"/>
      <c r="M135" s="3"/>
      <c r="N135" s="174"/>
      <c r="O135" s="2"/>
      <c r="P135" s="2"/>
    </row>
    <row r="136">
      <c r="A136" s="2"/>
      <c r="B136" s="2"/>
      <c r="C136" s="2"/>
      <c r="D136" s="172"/>
      <c r="E136" s="3"/>
      <c r="F136" s="172"/>
      <c r="G136" s="3"/>
      <c r="H136" s="2"/>
      <c r="I136" s="3"/>
      <c r="J136" s="173"/>
      <c r="K136" s="3"/>
      <c r="L136" s="2"/>
      <c r="M136" s="3"/>
      <c r="N136" s="174"/>
      <c r="O136" s="2"/>
      <c r="P136" s="2"/>
    </row>
    <row r="137">
      <c r="A137" s="2"/>
      <c r="B137" s="2"/>
      <c r="C137" s="2"/>
      <c r="D137" s="172"/>
      <c r="E137" s="3"/>
      <c r="F137" s="172"/>
      <c r="G137" s="3"/>
      <c r="H137" s="2"/>
      <c r="I137" s="3"/>
      <c r="J137" s="173"/>
      <c r="K137" s="3"/>
      <c r="L137" s="2"/>
      <c r="M137" s="3"/>
      <c r="N137" s="174"/>
      <c r="O137" s="2"/>
      <c r="P137" s="2"/>
    </row>
    <row r="138">
      <c r="A138" s="2"/>
      <c r="B138" s="2"/>
      <c r="C138" s="2"/>
      <c r="D138" s="172"/>
      <c r="E138" s="3"/>
      <c r="F138" s="172"/>
      <c r="G138" s="3"/>
      <c r="H138" s="2"/>
      <c r="I138" s="3"/>
      <c r="J138" s="173"/>
      <c r="K138" s="3"/>
      <c r="L138" s="2"/>
      <c r="M138" s="3"/>
      <c r="N138" s="174"/>
      <c r="O138" s="2"/>
      <c r="P138" s="2"/>
    </row>
    <row r="139">
      <c r="A139" s="2"/>
      <c r="B139" s="2"/>
      <c r="C139" s="2"/>
      <c r="D139" s="172"/>
      <c r="E139" s="3"/>
      <c r="F139" s="172"/>
      <c r="G139" s="3"/>
      <c r="H139" s="2"/>
      <c r="I139" s="3"/>
      <c r="J139" s="173"/>
      <c r="K139" s="3"/>
      <c r="L139" s="2"/>
      <c r="M139" s="3"/>
      <c r="N139" s="174"/>
      <c r="O139" s="2"/>
      <c r="P139" s="2"/>
    </row>
    <row r="140">
      <c r="A140" s="2"/>
      <c r="B140" s="2"/>
      <c r="C140" s="2"/>
      <c r="D140" s="172"/>
      <c r="E140" s="3"/>
      <c r="F140" s="172"/>
      <c r="G140" s="3"/>
      <c r="H140" s="2"/>
      <c r="I140" s="3"/>
      <c r="J140" s="173"/>
      <c r="K140" s="3"/>
      <c r="L140" s="2"/>
      <c r="M140" s="3"/>
      <c r="N140" s="174"/>
      <c r="O140" s="2"/>
      <c r="P140" s="2"/>
    </row>
    <row r="141">
      <c r="A141" s="2"/>
      <c r="B141" s="2"/>
      <c r="C141" s="2"/>
      <c r="D141" s="172"/>
      <c r="E141" s="3"/>
      <c r="F141" s="172"/>
      <c r="G141" s="3"/>
      <c r="H141" s="2"/>
      <c r="I141" s="3"/>
      <c r="J141" s="173"/>
      <c r="K141" s="3"/>
      <c r="L141" s="2"/>
      <c r="M141" s="3"/>
      <c r="N141" s="174"/>
      <c r="O141" s="2"/>
      <c r="P141" s="2"/>
    </row>
    <row r="142">
      <c r="A142" s="2"/>
      <c r="B142" s="2"/>
      <c r="C142" s="2"/>
      <c r="D142" s="172"/>
      <c r="E142" s="3"/>
      <c r="F142" s="172"/>
      <c r="G142" s="3"/>
      <c r="H142" s="2"/>
      <c r="I142" s="3"/>
      <c r="J142" s="173"/>
      <c r="K142" s="3"/>
      <c r="L142" s="2"/>
      <c r="M142" s="3"/>
      <c r="N142" s="174"/>
      <c r="O142" s="2"/>
      <c r="P142" s="2"/>
    </row>
    <row r="143">
      <c r="A143" s="2"/>
      <c r="B143" s="2"/>
      <c r="C143" s="2"/>
      <c r="D143" s="172"/>
      <c r="E143" s="3"/>
      <c r="F143" s="172"/>
      <c r="G143" s="3"/>
      <c r="H143" s="2"/>
      <c r="I143" s="3"/>
      <c r="J143" s="173"/>
      <c r="K143" s="3"/>
      <c r="L143" s="2"/>
      <c r="M143" s="3"/>
      <c r="N143" s="174"/>
      <c r="O143" s="2"/>
      <c r="P143" s="2"/>
    </row>
    <row r="144">
      <c r="A144" s="2"/>
      <c r="B144" s="2"/>
      <c r="C144" s="2"/>
      <c r="D144" s="172"/>
      <c r="E144" s="3"/>
      <c r="F144" s="172"/>
      <c r="G144" s="3"/>
      <c r="H144" s="2"/>
      <c r="I144" s="3"/>
      <c r="J144" s="173"/>
      <c r="K144" s="3"/>
      <c r="L144" s="2"/>
      <c r="M144" s="3"/>
      <c r="N144" s="174"/>
      <c r="O144" s="2"/>
      <c r="P144" s="2"/>
    </row>
    <row r="145">
      <c r="A145" s="2"/>
      <c r="B145" s="2"/>
      <c r="C145" s="2"/>
      <c r="D145" s="172"/>
      <c r="E145" s="3"/>
      <c r="F145" s="172"/>
      <c r="G145" s="3"/>
      <c r="H145" s="2"/>
      <c r="I145" s="3"/>
      <c r="J145" s="173"/>
      <c r="K145" s="3"/>
      <c r="L145" s="2"/>
      <c r="M145" s="3"/>
      <c r="N145" s="174"/>
      <c r="O145" s="2"/>
      <c r="P145" s="2"/>
    </row>
    <row r="146">
      <c r="A146" s="2"/>
      <c r="B146" s="2"/>
      <c r="C146" s="2"/>
      <c r="D146" s="172"/>
      <c r="E146" s="3"/>
      <c r="F146" s="172"/>
      <c r="G146" s="3"/>
      <c r="H146" s="2"/>
      <c r="I146" s="3"/>
      <c r="J146" s="173"/>
      <c r="K146" s="3"/>
      <c r="L146" s="2"/>
      <c r="M146" s="3"/>
      <c r="N146" s="174"/>
      <c r="O146" s="2"/>
      <c r="P146" s="2"/>
    </row>
    <row r="147">
      <c r="A147" s="2"/>
      <c r="B147" s="2"/>
      <c r="C147" s="2"/>
      <c r="D147" s="172"/>
      <c r="E147" s="3"/>
      <c r="F147" s="172"/>
      <c r="G147" s="3"/>
      <c r="H147" s="2"/>
      <c r="I147" s="3"/>
      <c r="J147" s="173"/>
      <c r="K147" s="3"/>
      <c r="L147" s="2"/>
      <c r="M147" s="3"/>
      <c r="N147" s="174"/>
      <c r="O147" s="2"/>
      <c r="P147" s="2"/>
    </row>
    <row r="148">
      <c r="A148" s="2"/>
      <c r="B148" s="2"/>
      <c r="C148" s="2"/>
      <c r="D148" s="172"/>
      <c r="E148" s="3"/>
      <c r="F148" s="172"/>
      <c r="G148" s="3"/>
      <c r="H148" s="2"/>
      <c r="I148" s="3"/>
      <c r="J148" s="173"/>
      <c r="K148" s="3"/>
      <c r="L148" s="2"/>
      <c r="M148" s="3"/>
      <c r="N148" s="174"/>
      <c r="O148" s="2"/>
      <c r="P148" s="2"/>
    </row>
    <row r="149">
      <c r="A149" s="2"/>
      <c r="B149" s="2"/>
      <c r="C149" s="2"/>
      <c r="D149" s="172"/>
      <c r="E149" s="3"/>
      <c r="F149" s="172"/>
      <c r="G149" s="3"/>
      <c r="H149" s="2"/>
      <c r="I149" s="3"/>
      <c r="J149" s="173"/>
      <c r="K149" s="3"/>
      <c r="L149" s="2"/>
      <c r="M149" s="3"/>
      <c r="N149" s="174"/>
      <c r="O149" s="2"/>
      <c r="P149" s="2"/>
    </row>
    <row r="150">
      <c r="A150" s="2"/>
      <c r="B150" s="2"/>
      <c r="C150" s="2"/>
      <c r="D150" s="172"/>
      <c r="E150" s="3"/>
      <c r="F150" s="172"/>
      <c r="G150" s="3"/>
      <c r="H150" s="2"/>
      <c r="I150" s="3"/>
      <c r="J150" s="173"/>
      <c r="K150" s="3"/>
      <c r="L150" s="2"/>
      <c r="M150" s="3"/>
      <c r="N150" s="174"/>
      <c r="O150" s="2"/>
      <c r="P150" s="2"/>
    </row>
    <row r="151">
      <c r="A151" s="2"/>
      <c r="B151" s="2"/>
      <c r="C151" s="2"/>
      <c r="D151" s="172"/>
      <c r="E151" s="3"/>
      <c r="F151" s="172"/>
      <c r="G151" s="3"/>
      <c r="H151" s="2"/>
      <c r="I151" s="3"/>
      <c r="J151" s="173"/>
      <c r="K151" s="3"/>
      <c r="L151" s="2"/>
      <c r="M151" s="3"/>
      <c r="N151" s="174"/>
      <c r="O151" s="2"/>
      <c r="P151" s="2"/>
    </row>
    <row r="152">
      <c r="A152" s="2"/>
      <c r="B152" s="2"/>
      <c r="C152" s="2"/>
      <c r="D152" s="172"/>
      <c r="E152" s="3"/>
      <c r="F152" s="172"/>
      <c r="G152" s="3"/>
      <c r="H152" s="2"/>
      <c r="I152" s="3"/>
      <c r="J152" s="173"/>
      <c r="K152" s="3"/>
      <c r="L152" s="2"/>
      <c r="M152" s="3"/>
      <c r="N152" s="174"/>
      <c r="O152" s="2"/>
      <c r="P152" s="2"/>
    </row>
    <row r="153">
      <c r="A153" s="2"/>
      <c r="B153" s="2"/>
      <c r="C153" s="2"/>
      <c r="D153" s="172"/>
      <c r="E153" s="3"/>
      <c r="F153" s="172"/>
      <c r="G153" s="3"/>
      <c r="H153" s="2"/>
      <c r="I153" s="3"/>
      <c r="J153" s="173"/>
      <c r="K153" s="3"/>
      <c r="L153" s="2"/>
      <c r="M153" s="3"/>
      <c r="N153" s="174"/>
      <c r="O153" s="2"/>
      <c r="P153" s="2"/>
    </row>
    <row r="154">
      <c r="A154" s="2"/>
      <c r="B154" s="2"/>
      <c r="C154" s="2"/>
      <c r="D154" s="172"/>
      <c r="E154" s="3"/>
      <c r="F154" s="172"/>
      <c r="G154" s="3"/>
      <c r="H154" s="2"/>
      <c r="I154" s="3"/>
      <c r="J154" s="173"/>
      <c r="K154" s="3"/>
      <c r="L154" s="2"/>
      <c r="M154" s="3"/>
      <c r="N154" s="174"/>
      <c r="O154" s="2"/>
      <c r="P154" s="2"/>
    </row>
    <row r="155">
      <c r="A155" s="2"/>
      <c r="B155" s="2"/>
      <c r="C155" s="2"/>
      <c r="D155" s="172"/>
      <c r="E155" s="3"/>
      <c r="F155" s="172"/>
      <c r="G155" s="3"/>
      <c r="H155" s="2"/>
      <c r="I155" s="3"/>
      <c r="J155" s="173"/>
      <c r="K155" s="3"/>
      <c r="L155" s="2"/>
      <c r="M155" s="3"/>
      <c r="N155" s="174"/>
      <c r="O155" s="2"/>
      <c r="P155" s="2"/>
    </row>
    <row r="156">
      <c r="A156" s="2"/>
      <c r="B156" s="2"/>
      <c r="C156" s="2"/>
      <c r="D156" s="172"/>
      <c r="E156" s="3"/>
      <c r="F156" s="172"/>
      <c r="G156" s="3"/>
      <c r="H156" s="2"/>
      <c r="I156" s="3"/>
      <c r="J156" s="173"/>
      <c r="K156" s="3"/>
      <c r="L156" s="2"/>
      <c r="M156" s="3"/>
      <c r="N156" s="174"/>
      <c r="O156" s="2"/>
      <c r="P156" s="2"/>
    </row>
    <row r="157">
      <c r="A157" s="2"/>
      <c r="B157" s="2"/>
      <c r="C157" s="2"/>
      <c r="D157" s="172"/>
      <c r="E157" s="3"/>
      <c r="F157" s="172"/>
      <c r="G157" s="3"/>
      <c r="H157" s="2"/>
      <c r="I157" s="3"/>
      <c r="J157" s="173"/>
      <c r="K157" s="3"/>
      <c r="L157" s="2"/>
      <c r="M157" s="3"/>
      <c r="N157" s="174"/>
      <c r="O157" s="2"/>
      <c r="P157" s="2"/>
    </row>
    <row r="158">
      <c r="A158" s="2"/>
      <c r="B158" s="2"/>
      <c r="C158" s="2"/>
      <c r="D158" s="172"/>
      <c r="E158" s="3"/>
      <c r="F158" s="172"/>
      <c r="G158" s="3"/>
      <c r="H158" s="2"/>
      <c r="I158" s="3"/>
      <c r="J158" s="173"/>
      <c r="K158" s="3"/>
      <c r="L158" s="2"/>
      <c r="M158" s="3"/>
      <c r="N158" s="174"/>
      <c r="O158" s="2"/>
      <c r="P158" s="2"/>
    </row>
    <row r="159">
      <c r="A159" s="2"/>
      <c r="B159" s="2"/>
      <c r="C159" s="2"/>
      <c r="D159" s="172"/>
      <c r="E159" s="3"/>
      <c r="F159" s="172"/>
      <c r="G159" s="3"/>
      <c r="H159" s="2"/>
      <c r="I159" s="3"/>
      <c r="J159" s="173"/>
      <c r="K159" s="3"/>
      <c r="L159" s="2"/>
      <c r="M159" s="3"/>
      <c r="N159" s="174"/>
      <c r="O159" s="2"/>
      <c r="P159" s="2"/>
    </row>
    <row r="160">
      <c r="A160" s="2"/>
      <c r="B160" s="2"/>
      <c r="C160" s="2"/>
      <c r="D160" s="172"/>
      <c r="E160" s="3"/>
      <c r="F160" s="172"/>
      <c r="G160" s="3"/>
      <c r="H160" s="2"/>
      <c r="I160" s="3"/>
      <c r="J160" s="173"/>
      <c r="K160" s="3"/>
      <c r="L160" s="2"/>
      <c r="M160" s="3"/>
      <c r="N160" s="174"/>
      <c r="O160" s="2"/>
      <c r="P160" s="2"/>
    </row>
    <row r="161">
      <c r="A161" s="2"/>
      <c r="B161" s="2"/>
      <c r="C161" s="2"/>
      <c r="D161" s="172"/>
      <c r="E161" s="3"/>
      <c r="F161" s="172"/>
      <c r="G161" s="3"/>
      <c r="H161" s="2"/>
      <c r="I161" s="3"/>
      <c r="J161" s="173"/>
      <c r="K161" s="3"/>
      <c r="L161" s="2"/>
      <c r="M161" s="3"/>
      <c r="N161" s="174"/>
      <c r="O161" s="2"/>
      <c r="P161" s="2"/>
    </row>
    <row r="162">
      <c r="A162" s="2"/>
      <c r="B162" s="2"/>
      <c r="C162" s="2"/>
      <c r="D162" s="172"/>
      <c r="E162" s="3"/>
      <c r="F162" s="172"/>
      <c r="G162" s="3"/>
      <c r="H162" s="2"/>
      <c r="I162" s="3"/>
      <c r="J162" s="173"/>
      <c r="K162" s="3"/>
      <c r="L162" s="2"/>
      <c r="M162" s="3"/>
      <c r="N162" s="174"/>
      <c r="O162" s="2"/>
      <c r="P162" s="2"/>
    </row>
    <row r="163">
      <c r="A163" s="2"/>
      <c r="B163" s="2"/>
      <c r="C163" s="2"/>
      <c r="D163" s="172"/>
      <c r="E163" s="3"/>
      <c r="F163" s="172"/>
      <c r="G163" s="3"/>
      <c r="H163" s="2"/>
      <c r="I163" s="3"/>
      <c r="J163" s="173"/>
      <c r="K163" s="3"/>
      <c r="L163" s="2"/>
      <c r="M163" s="3"/>
      <c r="N163" s="174"/>
      <c r="O163" s="2"/>
      <c r="P163" s="2"/>
    </row>
    <row r="164">
      <c r="A164" s="2"/>
      <c r="B164" s="2"/>
      <c r="C164" s="2"/>
      <c r="D164" s="172"/>
      <c r="E164" s="3"/>
      <c r="F164" s="172"/>
      <c r="G164" s="3"/>
      <c r="H164" s="2"/>
      <c r="I164" s="3"/>
      <c r="J164" s="173"/>
      <c r="K164" s="3"/>
      <c r="L164" s="2"/>
      <c r="M164" s="3"/>
      <c r="N164" s="174"/>
      <c r="O164" s="2"/>
      <c r="P164" s="2"/>
    </row>
    <row r="165">
      <c r="A165" s="2"/>
      <c r="B165" s="2"/>
      <c r="C165" s="2"/>
      <c r="D165" s="172"/>
      <c r="E165" s="3"/>
      <c r="F165" s="172"/>
      <c r="G165" s="3"/>
      <c r="H165" s="2"/>
      <c r="I165" s="3"/>
      <c r="J165" s="173"/>
      <c r="K165" s="3"/>
      <c r="L165" s="2"/>
      <c r="M165" s="3"/>
      <c r="N165" s="174"/>
      <c r="O165" s="2"/>
      <c r="P165" s="2"/>
    </row>
    <row r="166">
      <c r="A166" s="2"/>
      <c r="B166" s="2"/>
      <c r="C166" s="2"/>
      <c r="D166" s="172"/>
      <c r="E166" s="3"/>
      <c r="F166" s="172"/>
      <c r="G166" s="3"/>
      <c r="H166" s="2"/>
      <c r="I166" s="3"/>
      <c r="J166" s="173"/>
      <c r="K166" s="3"/>
      <c r="L166" s="2"/>
      <c r="M166" s="3"/>
      <c r="N166" s="174"/>
      <c r="O166" s="2"/>
      <c r="P166" s="2"/>
    </row>
    <row r="167">
      <c r="A167" s="2"/>
      <c r="B167" s="2"/>
      <c r="C167" s="2"/>
      <c r="D167" s="172"/>
      <c r="E167" s="3"/>
      <c r="F167" s="172"/>
      <c r="G167" s="3"/>
      <c r="H167" s="2"/>
      <c r="I167" s="3"/>
      <c r="J167" s="173"/>
      <c r="K167" s="3"/>
      <c r="L167" s="2"/>
      <c r="M167" s="3"/>
      <c r="N167" s="174"/>
      <c r="O167" s="2"/>
      <c r="P167" s="2"/>
    </row>
    <row r="168">
      <c r="A168" s="2"/>
      <c r="B168" s="2"/>
      <c r="C168" s="2"/>
      <c r="D168" s="172"/>
      <c r="E168" s="3"/>
      <c r="F168" s="172"/>
      <c r="G168" s="3"/>
      <c r="H168" s="2"/>
      <c r="I168" s="3"/>
      <c r="J168" s="173"/>
      <c r="K168" s="3"/>
      <c r="L168" s="2"/>
      <c r="M168" s="3"/>
      <c r="N168" s="174"/>
      <c r="O168" s="2"/>
      <c r="P168" s="2"/>
    </row>
    <row r="169">
      <c r="A169" s="2"/>
      <c r="B169" s="2"/>
      <c r="C169" s="2"/>
      <c r="D169" s="172"/>
      <c r="E169" s="3"/>
      <c r="F169" s="172"/>
      <c r="G169" s="3"/>
      <c r="H169" s="2"/>
      <c r="I169" s="3"/>
      <c r="J169" s="173"/>
      <c r="K169" s="3"/>
      <c r="L169" s="2"/>
      <c r="M169" s="3"/>
      <c r="N169" s="174"/>
      <c r="O169" s="2"/>
      <c r="P169" s="2"/>
    </row>
    <row r="170">
      <c r="A170" s="2"/>
      <c r="B170" s="2"/>
      <c r="C170" s="2"/>
      <c r="D170" s="172"/>
      <c r="E170" s="3"/>
      <c r="F170" s="172"/>
      <c r="G170" s="3"/>
      <c r="H170" s="2"/>
      <c r="I170" s="3"/>
      <c r="J170" s="173"/>
      <c r="K170" s="3"/>
      <c r="L170" s="2"/>
      <c r="M170" s="3"/>
      <c r="N170" s="174"/>
      <c r="O170" s="2"/>
      <c r="P170" s="2"/>
    </row>
    <row r="171">
      <c r="A171" s="2"/>
      <c r="B171" s="2"/>
      <c r="C171" s="2"/>
      <c r="D171" s="172"/>
      <c r="E171" s="3"/>
      <c r="F171" s="172"/>
      <c r="G171" s="3"/>
      <c r="H171" s="2"/>
      <c r="I171" s="3"/>
      <c r="J171" s="173"/>
      <c r="K171" s="3"/>
      <c r="L171" s="2"/>
      <c r="M171" s="3"/>
      <c r="N171" s="174"/>
      <c r="O171" s="2"/>
      <c r="P171" s="2"/>
    </row>
    <row r="172">
      <c r="A172" s="2"/>
      <c r="B172" s="2"/>
      <c r="C172" s="2"/>
      <c r="D172" s="172"/>
      <c r="E172" s="3"/>
      <c r="F172" s="172"/>
      <c r="G172" s="3"/>
      <c r="H172" s="2"/>
      <c r="I172" s="3"/>
      <c r="J172" s="173"/>
      <c r="K172" s="3"/>
      <c r="L172" s="2"/>
      <c r="M172" s="3"/>
      <c r="N172" s="174"/>
      <c r="O172" s="2"/>
      <c r="P172" s="2"/>
    </row>
    <row r="173">
      <c r="A173" s="2"/>
      <c r="B173" s="2"/>
      <c r="C173" s="2"/>
      <c r="D173" s="172"/>
      <c r="E173" s="3"/>
      <c r="F173" s="172"/>
      <c r="G173" s="3"/>
      <c r="H173" s="2"/>
      <c r="I173" s="3"/>
      <c r="J173" s="173"/>
      <c r="K173" s="3"/>
      <c r="L173" s="2"/>
      <c r="M173" s="3"/>
      <c r="N173" s="174"/>
      <c r="O173" s="2"/>
      <c r="P173" s="2"/>
    </row>
    <row r="174">
      <c r="A174" s="2"/>
      <c r="B174" s="2"/>
      <c r="C174" s="2"/>
      <c r="D174" s="172"/>
      <c r="E174" s="3"/>
      <c r="F174" s="172"/>
      <c r="G174" s="3"/>
      <c r="H174" s="2"/>
      <c r="I174" s="3"/>
      <c r="J174" s="173"/>
      <c r="K174" s="3"/>
      <c r="L174" s="2"/>
      <c r="M174" s="3"/>
      <c r="N174" s="174"/>
      <c r="O174" s="2"/>
      <c r="P174" s="2"/>
    </row>
    <row r="175">
      <c r="A175" s="2"/>
      <c r="B175" s="2"/>
      <c r="C175" s="2"/>
      <c r="D175" s="172"/>
      <c r="E175" s="3"/>
      <c r="F175" s="172"/>
      <c r="G175" s="3"/>
      <c r="H175" s="2"/>
      <c r="I175" s="3"/>
      <c r="J175" s="173"/>
      <c r="K175" s="3"/>
      <c r="L175" s="2"/>
      <c r="M175" s="3"/>
      <c r="N175" s="174"/>
      <c r="O175" s="2"/>
      <c r="P175" s="2"/>
    </row>
    <row r="176">
      <c r="A176" s="2"/>
      <c r="B176" s="2"/>
      <c r="C176" s="2"/>
      <c r="D176" s="172"/>
      <c r="E176" s="3"/>
      <c r="F176" s="172"/>
      <c r="G176" s="3"/>
      <c r="H176" s="2"/>
      <c r="I176" s="3"/>
      <c r="J176" s="173"/>
      <c r="K176" s="3"/>
      <c r="L176" s="2"/>
      <c r="M176" s="3"/>
      <c r="N176" s="174"/>
      <c r="O176" s="2"/>
      <c r="P176" s="2"/>
    </row>
    <row r="177">
      <c r="A177" s="2"/>
      <c r="B177" s="2"/>
      <c r="C177" s="2"/>
      <c r="D177" s="172"/>
      <c r="E177" s="3"/>
      <c r="F177" s="172"/>
      <c r="G177" s="3"/>
      <c r="H177" s="2"/>
      <c r="I177" s="3"/>
      <c r="J177" s="173"/>
      <c r="K177" s="3"/>
      <c r="L177" s="2"/>
      <c r="M177" s="3"/>
      <c r="N177" s="174"/>
      <c r="O177" s="2"/>
      <c r="P177" s="2"/>
    </row>
    <row r="178">
      <c r="A178" s="2"/>
      <c r="B178" s="2"/>
      <c r="C178" s="2"/>
      <c r="D178" s="172"/>
      <c r="E178" s="3"/>
      <c r="F178" s="172"/>
      <c r="G178" s="3"/>
      <c r="H178" s="2"/>
      <c r="I178" s="3"/>
      <c r="J178" s="173"/>
      <c r="K178" s="3"/>
      <c r="L178" s="2"/>
      <c r="M178" s="3"/>
      <c r="N178" s="174"/>
      <c r="O178" s="2"/>
      <c r="P178" s="2"/>
    </row>
    <row r="179">
      <c r="A179" s="2"/>
      <c r="B179" s="2"/>
      <c r="C179" s="2"/>
      <c r="D179" s="172"/>
      <c r="E179" s="3"/>
      <c r="F179" s="172"/>
      <c r="G179" s="3"/>
      <c r="H179" s="2"/>
      <c r="I179" s="3"/>
      <c r="J179" s="173"/>
      <c r="K179" s="3"/>
      <c r="L179" s="2"/>
      <c r="M179" s="3"/>
      <c r="N179" s="174"/>
      <c r="O179" s="2"/>
      <c r="P179" s="2"/>
    </row>
    <row r="180">
      <c r="A180" s="2"/>
      <c r="B180" s="2"/>
      <c r="C180" s="2"/>
      <c r="D180" s="172"/>
      <c r="E180" s="3"/>
      <c r="F180" s="172"/>
      <c r="G180" s="3"/>
      <c r="H180" s="2"/>
      <c r="I180" s="3"/>
      <c r="J180" s="173"/>
      <c r="K180" s="3"/>
      <c r="L180" s="2"/>
      <c r="M180" s="3"/>
      <c r="N180" s="174"/>
      <c r="O180" s="2"/>
      <c r="P180" s="2"/>
    </row>
    <row r="181">
      <c r="A181" s="2"/>
      <c r="B181" s="2"/>
      <c r="C181" s="2"/>
      <c r="D181" s="172"/>
      <c r="E181" s="3"/>
      <c r="F181" s="172"/>
      <c r="G181" s="3"/>
      <c r="H181" s="2"/>
      <c r="I181" s="3"/>
      <c r="J181" s="173"/>
      <c r="K181" s="3"/>
      <c r="L181" s="2"/>
      <c r="M181" s="3"/>
      <c r="N181" s="174"/>
      <c r="O181" s="2"/>
      <c r="P181" s="2"/>
    </row>
    <row r="182">
      <c r="A182" s="2"/>
      <c r="B182" s="2"/>
      <c r="C182" s="2"/>
      <c r="D182" s="172"/>
      <c r="E182" s="3"/>
      <c r="F182" s="172"/>
      <c r="G182" s="3"/>
      <c r="H182" s="2"/>
      <c r="I182" s="3"/>
      <c r="J182" s="173"/>
      <c r="K182" s="3"/>
      <c r="L182" s="2"/>
      <c r="M182" s="3"/>
      <c r="N182" s="174"/>
      <c r="O182" s="2"/>
      <c r="P182" s="2"/>
    </row>
    <row r="183">
      <c r="A183" s="2"/>
      <c r="B183" s="2"/>
      <c r="C183" s="2"/>
      <c r="D183" s="172"/>
      <c r="E183" s="3"/>
      <c r="F183" s="172"/>
      <c r="G183" s="3"/>
      <c r="H183" s="2"/>
      <c r="I183" s="3"/>
      <c r="J183" s="173"/>
      <c r="K183" s="3"/>
      <c r="L183" s="2"/>
      <c r="M183" s="3"/>
      <c r="N183" s="174"/>
      <c r="O183" s="2"/>
      <c r="P183" s="2"/>
    </row>
    <row r="184">
      <c r="A184" s="2"/>
      <c r="B184" s="2"/>
      <c r="C184" s="2"/>
      <c r="D184" s="172"/>
      <c r="E184" s="3"/>
      <c r="F184" s="172"/>
      <c r="G184" s="3"/>
      <c r="H184" s="2"/>
      <c r="I184" s="3"/>
      <c r="J184" s="173"/>
      <c r="K184" s="3"/>
      <c r="L184" s="2"/>
      <c r="M184" s="3"/>
      <c r="N184" s="174"/>
      <c r="O184" s="2"/>
      <c r="P184" s="2"/>
    </row>
    <row r="185">
      <c r="A185" s="2"/>
      <c r="B185" s="2"/>
      <c r="C185" s="2"/>
      <c r="D185" s="172"/>
      <c r="E185" s="3"/>
      <c r="F185" s="172"/>
      <c r="G185" s="3"/>
      <c r="H185" s="2"/>
      <c r="I185" s="3"/>
      <c r="J185" s="173"/>
      <c r="K185" s="3"/>
      <c r="L185" s="2"/>
      <c r="M185" s="3"/>
      <c r="N185" s="174"/>
      <c r="O185" s="2"/>
      <c r="P185" s="2"/>
    </row>
    <row r="186">
      <c r="A186" s="2"/>
      <c r="B186" s="2"/>
      <c r="C186" s="2"/>
      <c r="D186" s="172"/>
      <c r="E186" s="3"/>
      <c r="F186" s="172"/>
      <c r="G186" s="3"/>
      <c r="H186" s="2"/>
      <c r="I186" s="3"/>
      <c r="J186" s="173"/>
      <c r="K186" s="3"/>
      <c r="L186" s="2"/>
      <c r="M186" s="3"/>
      <c r="N186" s="174"/>
      <c r="O186" s="2"/>
      <c r="P186" s="2"/>
    </row>
    <row r="187">
      <c r="A187" s="2"/>
      <c r="B187" s="2"/>
      <c r="C187" s="2"/>
      <c r="D187" s="172"/>
      <c r="E187" s="3"/>
      <c r="F187" s="172"/>
      <c r="G187" s="3"/>
      <c r="H187" s="2"/>
      <c r="I187" s="3"/>
      <c r="J187" s="173"/>
      <c r="K187" s="3"/>
      <c r="L187" s="2"/>
      <c r="M187" s="3"/>
      <c r="N187" s="174"/>
      <c r="O187" s="2"/>
      <c r="P187" s="2"/>
    </row>
    <row r="188">
      <c r="A188" s="2"/>
      <c r="B188" s="2"/>
      <c r="C188" s="2"/>
      <c r="D188" s="172"/>
      <c r="E188" s="3"/>
      <c r="F188" s="172"/>
      <c r="G188" s="3"/>
      <c r="H188" s="2"/>
      <c r="I188" s="3"/>
      <c r="J188" s="173"/>
      <c r="K188" s="3"/>
      <c r="L188" s="2"/>
      <c r="M188" s="3"/>
      <c r="N188" s="174"/>
      <c r="O188" s="2"/>
      <c r="P188" s="2"/>
    </row>
    <row r="189">
      <c r="A189" s="2"/>
      <c r="B189" s="2"/>
      <c r="C189" s="2"/>
      <c r="D189" s="172"/>
      <c r="E189" s="3"/>
      <c r="F189" s="172"/>
      <c r="G189" s="3"/>
      <c r="H189" s="2"/>
      <c r="I189" s="3"/>
      <c r="J189" s="173"/>
      <c r="K189" s="3"/>
      <c r="L189" s="2"/>
      <c r="M189" s="3"/>
      <c r="N189" s="174"/>
      <c r="O189" s="2"/>
      <c r="P189" s="2"/>
    </row>
    <row r="190">
      <c r="A190" s="2"/>
      <c r="B190" s="2"/>
      <c r="C190" s="2"/>
      <c r="D190" s="172"/>
      <c r="E190" s="3"/>
      <c r="F190" s="172"/>
      <c r="G190" s="3"/>
      <c r="H190" s="2"/>
      <c r="I190" s="3"/>
      <c r="J190" s="173"/>
      <c r="K190" s="3"/>
      <c r="L190" s="2"/>
      <c r="M190" s="3"/>
      <c r="N190" s="174"/>
      <c r="O190" s="2"/>
      <c r="P190" s="2"/>
    </row>
    <row r="191">
      <c r="A191" s="2"/>
      <c r="B191" s="2"/>
      <c r="C191" s="2"/>
      <c r="D191" s="172"/>
      <c r="E191" s="3"/>
      <c r="F191" s="172"/>
      <c r="G191" s="3"/>
      <c r="H191" s="2"/>
      <c r="I191" s="3"/>
      <c r="J191" s="173"/>
      <c r="K191" s="3"/>
      <c r="L191" s="2"/>
      <c r="M191" s="3"/>
      <c r="N191" s="174"/>
      <c r="O191" s="2"/>
      <c r="P191" s="2"/>
    </row>
    <row r="192">
      <c r="A192" s="2"/>
      <c r="B192" s="2"/>
      <c r="C192" s="2"/>
      <c r="D192" s="172"/>
      <c r="E192" s="3"/>
      <c r="F192" s="172"/>
      <c r="G192" s="3"/>
      <c r="H192" s="2"/>
      <c r="I192" s="3"/>
      <c r="J192" s="173"/>
      <c r="K192" s="3"/>
      <c r="L192" s="2"/>
      <c r="M192" s="3"/>
      <c r="N192" s="174"/>
      <c r="O192" s="2"/>
      <c r="P192" s="2"/>
    </row>
    <row r="193">
      <c r="A193" s="2"/>
      <c r="B193" s="2"/>
      <c r="C193" s="2"/>
      <c r="D193" s="172"/>
      <c r="E193" s="3"/>
      <c r="F193" s="172"/>
      <c r="G193" s="3"/>
      <c r="H193" s="2"/>
      <c r="I193" s="3"/>
      <c r="J193" s="173"/>
      <c r="K193" s="3"/>
      <c r="L193" s="2"/>
      <c r="M193" s="3"/>
      <c r="N193" s="174"/>
      <c r="O193" s="2"/>
      <c r="P193" s="2"/>
    </row>
    <row r="194">
      <c r="A194" s="2"/>
      <c r="B194" s="2"/>
      <c r="C194" s="2"/>
      <c r="D194" s="172"/>
      <c r="E194" s="3"/>
      <c r="F194" s="172"/>
      <c r="G194" s="3"/>
      <c r="H194" s="2"/>
      <c r="I194" s="3"/>
      <c r="J194" s="173"/>
      <c r="K194" s="3"/>
      <c r="L194" s="2"/>
      <c r="M194" s="3"/>
      <c r="N194" s="174"/>
      <c r="O194" s="2"/>
      <c r="P194" s="2"/>
    </row>
    <row r="195">
      <c r="A195" s="2"/>
      <c r="B195" s="2"/>
      <c r="C195" s="2"/>
      <c r="D195" s="172"/>
      <c r="E195" s="3"/>
      <c r="F195" s="172"/>
      <c r="G195" s="3"/>
      <c r="H195" s="2"/>
      <c r="I195" s="3"/>
      <c r="J195" s="173"/>
      <c r="K195" s="3"/>
      <c r="L195" s="2"/>
      <c r="M195" s="3"/>
      <c r="N195" s="174"/>
      <c r="O195" s="2"/>
      <c r="P195" s="2"/>
    </row>
    <row r="196">
      <c r="A196" s="2"/>
      <c r="B196" s="2"/>
      <c r="C196" s="2"/>
      <c r="D196" s="172"/>
      <c r="E196" s="3"/>
      <c r="F196" s="172"/>
      <c r="G196" s="3"/>
      <c r="H196" s="2"/>
      <c r="I196" s="3"/>
      <c r="J196" s="173"/>
      <c r="K196" s="3"/>
      <c r="L196" s="2"/>
      <c r="M196" s="3"/>
      <c r="N196" s="174"/>
      <c r="O196" s="2"/>
      <c r="P196" s="2"/>
    </row>
    <row r="197">
      <c r="A197" s="2"/>
      <c r="B197" s="2"/>
      <c r="C197" s="2"/>
      <c r="D197" s="172"/>
      <c r="E197" s="3"/>
      <c r="F197" s="172"/>
      <c r="G197" s="3"/>
      <c r="H197" s="2"/>
      <c r="I197" s="3"/>
      <c r="J197" s="173"/>
      <c r="K197" s="3"/>
      <c r="L197" s="2"/>
      <c r="M197" s="3"/>
      <c r="N197" s="174"/>
      <c r="O197" s="2"/>
      <c r="P197" s="2"/>
    </row>
    <row r="198">
      <c r="A198" s="2"/>
      <c r="B198" s="2"/>
      <c r="C198" s="2"/>
      <c r="D198" s="172"/>
      <c r="E198" s="3"/>
      <c r="F198" s="172"/>
      <c r="G198" s="3"/>
      <c r="H198" s="2"/>
      <c r="I198" s="3"/>
      <c r="J198" s="173"/>
      <c r="K198" s="3"/>
      <c r="L198" s="2"/>
      <c r="M198" s="3"/>
      <c r="N198" s="174"/>
      <c r="O198" s="2"/>
      <c r="P198" s="2"/>
    </row>
    <row r="199">
      <c r="A199" s="2"/>
      <c r="B199" s="2"/>
      <c r="C199" s="2"/>
      <c r="D199" s="172"/>
      <c r="E199" s="3"/>
      <c r="F199" s="172"/>
      <c r="G199" s="3"/>
      <c r="H199" s="2"/>
      <c r="I199" s="3"/>
      <c r="J199" s="173"/>
      <c r="K199" s="3"/>
      <c r="L199" s="2"/>
      <c r="M199" s="3"/>
      <c r="N199" s="174"/>
      <c r="O199" s="2"/>
      <c r="P199" s="2"/>
    </row>
    <row r="200">
      <c r="A200" s="2"/>
      <c r="B200" s="2"/>
      <c r="C200" s="2"/>
      <c r="D200" s="172"/>
      <c r="E200" s="3"/>
      <c r="F200" s="172"/>
      <c r="G200" s="3"/>
      <c r="H200" s="2"/>
      <c r="I200" s="3"/>
      <c r="J200" s="173"/>
      <c r="K200" s="3"/>
      <c r="L200" s="2"/>
      <c r="M200" s="3"/>
      <c r="N200" s="174"/>
      <c r="O200" s="2"/>
      <c r="P200" s="2"/>
    </row>
    <row r="201">
      <c r="D201" s="182"/>
      <c r="E201" s="16"/>
      <c r="F201" s="182"/>
      <c r="G201" s="16"/>
      <c r="I201" s="16"/>
      <c r="J201" s="162"/>
      <c r="K201" s="16"/>
      <c r="M201" s="16"/>
      <c r="N201" s="123"/>
    </row>
    <row r="202">
      <c r="D202" s="182"/>
      <c r="E202" s="16"/>
      <c r="F202" s="182"/>
      <c r="G202" s="16"/>
      <c r="I202" s="16"/>
      <c r="J202" s="162"/>
      <c r="K202" s="16"/>
      <c r="M202" s="16"/>
      <c r="N202" s="123"/>
    </row>
    <row r="203">
      <c r="D203" s="182"/>
      <c r="E203" s="16"/>
      <c r="F203" s="182"/>
      <c r="G203" s="16"/>
      <c r="I203" s="16"/>
      <c r="J203" s="162"/>
      <c r="K203" s="16"/>
      <c r="M203" s="16"/>
      <c r="N203" s="123"/>
    </row>
    <row r="204">
      <c r="D204" s="182"/>
      <c r="E204" s="16"/>
      <c r="F204" s="182"/>
      <c r="G204" s="16"/>
      <c r="I204" s="16"/>
      <c r="J204" s="162"/>
      <c r="K204" s="16"/>
      <c r="M204" s="16"/>
      <c r="N204" s="123"/>
    </row>
    <row r="205">
      <c r="D205" s="182"/>
      <c r="E205" s="16"/>
      <c r="F205" s="182"/>
      <c r="G205" s="16"/>
      <c r="I205" s="16"/>
      <c r="J205" s="162"/>
      <c r="K205" s="16"/>
      <c r="M205" s="16"/>
      <c r="N205" s="123"/>
    </row>
    <row r="206">
      <c r="D206" s="182"/>
      <c r="E206" s="16"/>
      <c r="F206" s="182"/>
      <c r="G206" s="16"/>
      <c r="I206" s="16"/>
      <c r="J206" s="162"/>
      <c r="K206" s="16"/>
      <c r="M206" s="16"/>
      <c r="N206" s="123"/>
    </row>
    <row r="207">
      <c r="D207" s="182"/>
      <c r="E207" s="16"/>
      <c r="F207" s="182"/>
      <c r="G207" s="16"/>
      <c r="I207" s="16"/>
      <c r="J207" s="162"/>
      <c r="K207" s="16"/>
      <c r="M207" s="16"/>
      <c r="N207" s="123"/>
    </row>
    <row r="208">
      <c r="D208" s="182"/>
      <c r="E208" s="16"/>
      <c r="F208" s="182"/>
      <c r="G208" s="16"/>
      <c r="I208" s="16"/>
      <c r="J208" s="162"/>
      <c r="K208" s="16"/>
      <c r="M208" s="16"/>
      <c r="N208" s="123"/>
    </row>
    <row r="209">
      <c r="D209" s="182"/>
      <c r="E209" s="16"/>
      <c r="F209" s="182"/>
      <c r="G209" s="16"/>
      <c r="I209" s="16"/>
      <c r="J209" s="162"/>
      <c r="K209" s="16"/>
      <c r="M209" s="16"/>
      <c r="N209" s="123"/>
    </row>
    <row r="210">
      <c r="D210" s="182"/>
      <c r="E210" s="16"/>
      <c r="F210" s="182"/>
      <c r="G210" s="16"/>
      <c r="I210" s="16"/>
      <c r="J210" s="162"/>
      <c r="K210" s="16"/>
      <c r="M210" s="16"/>
      <c r="N210" s="123"/>
    </row>
    <row r="211">
      <c r="D211" s="182"/>
      <c r="E211" s="16"/>
      <c r="F211" s="182"/>
      <c r="G211" s="16"/>
      <c r="I211" s="16"/>
      <c r="J211" s="162"/>
      <c r="K211" s="16"/>
      <c r="M211" s="16"/>
      <c r="N211" s="123"/>
    </row>
    <row r="212">
      <c r="D212" s="182"/>
      <c r="E212" s="16"/>
      <c r="F212" s="182"/>
      <c r="G212" s="16"/>
      <c r="I212" s="16"/>
      <c r="J212" s="162"/>
      <c r="K212" s="16"/>
      <c r="M212" s="16"/>
      <c r="N212" s="123"/>
    </row>
    <row r="213">
      <c r="D213" s="182"/>
      <c r="E213" s="16"/>
      <c r="F213" s="182"/>
      <c r="G213" s="16"/>
      <c r="I213" s="16"/>
      <c r="J213" s="162"/>
      <c r="K213" s="16"/>
      <c r="M213" s="16"/>
      <c r="N213" s="123"/>
    </row>
    <row r="214">
      <c r="D214" s="182"/>
      <c r="E214" s="16"/>
      <c r="F214" s="182"/>
      <c r="G214" s="16"/>
      <c r="I214" s="16"/>
      <c r="J214" s="162"/>
      <c r="K214" s="16"/>
      <c r="M214" s="16"/>
      <c r="N214" s="123"/>
    </row>
    <row r="215">
      <c r="D215" s="182"/>
      <c r="E215" s="16"/>
      <c r="F215" s="182"/>
      <c r="G215" s="16"/>
      <c r="I215" s="16"/>
      <c r="J215" s="162"/>
      <c r="K215" s="16"/>
      <c r="M215" s="16"/>
      <c r="N215" s="123"/>
    </row>
    <row r="216">
      <c r="D216" s="182"/>
      <c r="E216" s="16"/>
      <c r="F216" s="182"/>
      <c r="G216" s="16"/>
      <c r="I216" s="16"/>
      <c r="J216" s="162"/>
      <c r="K216" s="16"/>
      <c r="M216" s="16"/>
      <c r="N216" s="123"/>
    </row>
    <row r="217">
      <c r="D217" s="182"/>
      <c r="E217" s="16"/>
      <c r="F217" s="182"/>
      <c r="G217" s="16"/>
      <c r="I217" s="16"/>
      <c r="J217" s="162"/>
      <c r="K217" s="16"/>
      <c r="M217" s="16"/>
      <c r="N217" s="123"/>
    </row>
    <row r="218">
      <c r="D218" s="182"/>
      <c r="E218" s="16"/>
      <c r="F218" s="182"/>
      <c r="G218" s="16"/>
      <c r="I218" s="16"/>
      <c r="J218" s="162"/>
      <c r="K218" s="16"/>
      <c r="M218" s="16"/>
      <c r="N218" s="123"/>
    </row>
    <row r="219">
      <c r="D219" s="182"/>
      <c r="E219" s="16"/>
      <c r="F219" s="182"/>
      <c r="G219" s="16"/>
      <c r="I219" s="16"/>
      <c r="J219" s="162"/>
      <c r="K219" s="16"/>
      <c r="M219" s="16"/>
      <c r="N219" s="123"/>
    </row>
    <row r="220">
      <c r="D220" s="182"/>
      <c r="E220" s="16"/>
      <c r="F220" s="182"/>
      <c r="G220" s="16"/>
      <c r="I220" s="16"/>
      <c r="J220" s="162"/>
      <c r="K220" s="16"/>
      <c r="M220" s="16"/>
      <c r="N220" s="123"/>
    </row>
    <row r="221">
      <c r="D221" s="182"/>
      <c r="E221" s="16"/>
      <c r="F221" s="182"/>
      <c r="G221" s="16"/>
      <c r="I221" s="16"/>
      <c r="J221" s="162"/>
      <c r="K221" s="16"/>
      <c r="M221" s="16"/>
      <c r="N221" s="123"/>
    </row>
    <row r="222">
      <c r="D222" s="182"/>
      <c r="E222" s="16"/>
      <c r="F222" s="182"/>
      <c r="G222" s="16"/>
      <c r="I222" s="16"/>
      <c r="J222" s="162"/>
      <c r="K222" s="16"/>
      <c r="M222" s="16"/>
      <c r="N222" s="123"/>
    </row>
    <row r="223">
      <c r="D223" s="182"/>
      <c r="E223" s="16"/>
      <c r="F223" s="182"/>
      <c r="G223" s="16"/>
      <c r="I223" s="16"/>
      <c r="J223" s="162"/>
      <c r="K223" s="16"/>
      <c r="M223" s="16"/>
      <c r="N223" s="123"/>
    </row>
    <row r="224">
      <c r="D224" s="182"/>
      <c r="E224" s="16"/>
      <c r="F224" s="182"/>
      <c r="G224" s="16"/>
      <c r="I224" s="16"/>
      <c r="J224" s="162"/>
      <c r="K224" s="16"/>
      <c r="M224" s="16"/>
      <c r="N224" s="123"/>
    </row>
    <row r="225">
      <c r="D225" s="182"/>
      <c r="E225" s="16"/>
      <c r="F225" s="182"/>
      <c r="G225" s="16"/>
      <c r="I225" s="16"/>
      <c r="J225" s="162"/>
      <c r="K225" s="16"/>
      <c r="M225" s="16"/>
      <c r="N225" s="123"/>
    </row>
    <row r="226">
      <c r="D226" s="182"/>
      <c r="E226" s="16"/>
      <c r="F226" s="182"/>
      <c r="G226" s="16"/>
      <c r="I226" s="16"/>
      <c r="J226" s="162"/>
      <c r="K226" s="16"/>
      <c r="M226" s="16"/>
      <c r="N226" s="123"/>
    </row>
    <row r="227">
      <c r="D227" s="182"/>
      <c r="E227" s="16"/>
      <c r="F227" s="182"/>
      <c r="G227" s="16"/>
      <c r="I227" s="16"/>
      <c r="J227" s="162"/>
      <c r="K227" s="16"/>
      <c r="M227" s="16"/>
      <c r="N227" s="123"/>
    </row>
    <row r="228">
      <c r="D228" s="182"/>
      <c r="E228" s="16"/>
      <c r="F228" s="182"/>
      <c r="G228" s="16"/>
      <c r="I228" s="16"/>
      <c r="J228" s="162"/>
      <c r="K228" s="16"/>
      <c r="M228" s="16"/>
      <c r="N228" s="123"/>
    </row>
    <row r="229">
      <c r="D229" s="182"/>
      <c r="E229" s="16"/>
      <c r="F229" s="182"/>
      <c r="G229" s="16"/>
      <c r="I229" s="16"/>
      <c r="J229" s="162"/>
      <c r="K229" s="16"/>
      <c r="M229" s="16"/>
      <c r="N229" s="123"/>
    </row>
    <row r="230">
      <c r="D230" s="182"/>
      <c r="E230" s="16"/>
      <c r="F230" s="182"/>
      <c r="G230" s="16"/>
      <c r="I230" s="16"/>
      <c r="J230" s="162"/>
      <c r="K230" s="16"/>
      <c r="M230" s="16"/>
      <c r="N230" s="123"/>
    </row>
    <row r="231">
      <c r="D231" s="182"/>
      <c r="E231" s="16"/>
      <c r="F231" s="182"/>
      <c r="G231" s="16"/>
      <c r="I231" s="16"/>
      <c r="J231" s="162"/>
      <c r="K231" s="16"/>
      <c r="M231" s="16"/>
      <c r="N231" s="123"/>
    </row>
    <row r="232">
      <c r="D232" s="182"/>
      <c r="E232" s="16"/>
      <c r="F232" s="182"/>
      <c r="G232" s="16"/>
      <c r="I232" s="16"/>
      <c r="J232" s="162"/>
      <c r="K232" s="16"/>
      <c r="M232" s="16"/>
      <c r="N232" s="123"/>
    </row>
    <row r="233">
      <c r="D233" s="182"/>
      <c r="E233" s="16"/>
      <c r="F233" s="182"/>
      <c r="G233" s="16"/>
      <c r="I233" s="16"/>
      <c r="J233" s="162"/>
      <c r="K233" s="16"/>
      <c r="M233" s="16"/>
      <c r="N233" s="123"/>
    </row>
    <row r="234">
      <c r="D234" s="182"/>
      <c r="E234" s="16"/>
      <c r="F234" s="182"/>
      <c r="G234" s="16"/>
      <c r="I234" s="16"/>
      <c r="J234" s="162"/>
      <c r="K234" s="16"/>
      <c r="M234" s="16"/>
      <c r="N234" s="123"/>
    </row>
    <row r="235">
      <c r="D235" s="182"/>
      <c r="E235" s="16"/>
      <c r="F235" s="182"/>
      <c r="G235" s="16"/>
      <c r="I235" s="16"/>
      <c r="J235" s="162"/>
      <c r="K235" s="16"/>
      <c r="M235" s="16"/>
      <c r="N235" s="123"/>
    </row>
    <row r="236">
      <c r="D236" s="182"/>
      <c r="E236" s="16"/>
      <c r="F236" s="182"/>
      <c r="G236" s="16"/>
      <c r="I236" s="16"/>
      <c r="J236" s="162"/>
      <c r="K236" s="16"/>
      <c r="M236" s="16"/>
      <c r="N236" s="123"/>
    </row>
    <row r="237">
      <c r="D237" s="182"/>
      <c r="E237" s="16"/>
      <c r="F237" s="182"/>
      <c r="G237" s="16"/>
      <c r="I237" s="16"/>
      <c r="J237" s="162"/>
      <c r="K237" s="16"/>
      <c r="M237" s="16"/>
      <c r="N237" s="123"/>
    </row>
    <row r="238">
      <c r="D238" s="182"/>
      <c r="E238" s="16"/>
      <c r="F238" s="182"/>
      <c r="G238" s="16"/>
      <c r="I238" s="16"/>
      <c r="J238" s="162"/>
      <c r="K238" s="16"/>
      <c r="M238" s="16"/>
      <c r="N238" s="123"/>
    </row>
    <row r="239">
      <c r="D239" s="182"/>
      <c r="E239" s="16"/>
      <c r="F239" s="182"/>
      <c r="G239" s="16"/>
      <c r="I239" s="16"/>
      <c r="J239" s="162"/>
      <c r="K239" s="16"/>
      <c r="M239" s="16"/>
      <c r="N239" s="123"/>
    </row>
    <row r="240">
      <c r="D240" s="182"/>
      <c r="E240" s="16"/>
      <c r="F240" s="182"/>
      <c r="G240" s="16"/>
      <c r="I240" s="16"/>
      <c r="J240" s="162"/>
      <c r="K240" s="16"/>
      <c r="M240" s="16"/>
      <c r="N240" s="123"/>
    </row>
    <row r="241">
      <c r="D241" s="182"/>
      <c r="E241" s="16"/>
      <c r="F241" s="182"/>
      <c r="G241" s="16"/>
      <c r="I241" s="16"/>
      <c r="J241" s="162"/>
      <c r="K241" s="16"/>
      <c r="M241" s="16"/>
      <c r="N241" s="123"/>
    </row>
    <row r="242">
      <c r="D242" s="182"/>
      <c r="E242" s="16"/>
      <c r="F242" s="182"/>
      <c r="G242" s="16"/>
      <c r="I242" s="16"/>
      <c r="J242" s="162"/>
      <c r="K242" s="16"/>
      <c r="M242" s="16"/>
      <c r="N242" s="123"/>
    </row>
    <row r="243">
      <c r="D243" s="182"/>
      <c r="E243" s="16"/>
      <c r="F243" s="182"/>
      <c r="G243" s="16"/>
      <c r="I243" s="16"/>
      <c r="J243" s="162"/>
      <c r="K243" s="16"/>
      <c r="M243" s="16"/>
      <c r="N243" s="123"/>
    </row>
    <row r="244">
      <c r="D244" s="182"/>
      <c r="E244" s="16"/>
      <c r="F244" s="182"/>
      <c r="G244" s="16"/>
      <c r="I244" s="16"/>
      <c r="J244" s="162"/>
      <c r="K244" s="16"/>
      <c r="M244" s="16"/>
      <c r="N244" s="123"/>
    </row>
    <row r="245">
      <c r="D245" s="182"/>
      <c r="E245" s="16"/>
      <c r="F245" s="182"/>
      <c r="G245" s="16"/>
      <c r="I245" s="16"/>
      <c r="J245" s="162"/>
      <c r="K245" s="16"/>
      <c r="M245" s="16"/>
      <c r="N245" s="123"/>
    </row>
    <row r="246">
      <c r="D246" s="182"/>
      <c r="E246" s="16"/>
      <c r="F246" s="182"/>
      <c r="G246" s="16"/>
      <c r="I246" s="16"/>
      <c r="J246" s="162"/>
      <c r="K246" s="16"/>
      <c r="M246" s="16"/>
      <c r="N246" s="123"/>
    </row>
    <row r="247">
      <c r="D247" s="182"/>
      <c r="E247" s="16"/>
      <c r="F247" s="182"/>
      <c r="G247" s="16"/>
      <c r="I247" s="16"/>
      <c r="J247" s="162"/>
      <c r="K247" s="16"/>
      <c r="M247" s="16"/>
      <c r="N247" s="123"/>
    </row>
    <row r="248">
      <c r="D248" s="182"/>
      <c r="E248" s="16"/>
      <c r="F248" s="182"/>
      <c r="G248" s="16"/>
      <c r="I248" s="16"/>
      <c r="J248" s="162"/>
      <c r="K248" s="16"/>
      <c r="M248" s="16"/>
      <c r="N248" s="123"/>
    </row>
    <row r="249">
      <c r="D249" s="182"/>
      <c r="E249" s="16"/>
      <c r="F249" s="182"/>
      <c r="G249" s="16"/>
      <c r="I249" s="16"/>
      <c r="J249" s="162"/>
      <c r="K249" s="16"/>
      <c r="M249" s="16"/>
      <c r="N249" s="123"/>
    </row>
    <row r="250">
      <c r="D250" s="182"/>
      <c r="E250" s="16"/>
      <c r="F250" s="182"/>
      <c r="G250" s="16"/>
      <c r="I250" s="16"/>
      <c r="J250" s="162"/>
      <c r="K250" s="16"/>
      <c r="M250" s="16"/>
      <c r="N250" s="123"/>
    </row>
    <row r="251">
      <c r="D251" s="182"/>
      <c r="E251" s="16"/>
      <c r="F251" s="182"/>
      <c r="G251" s="16"/>
      <c r="I251" s="16"/>
      <c r="J251" s="162"/>
      <c r="K251" s="16"/>
      <c r="M251" s="16"/>
      <c r="N251" s="123"/>
    </row>
    <row r="252">
      <c r="D252" s="182"/>
      <c r="E252" s="16"/>
      <c r="F252" s="182"/>
      <c r="G252" s="16"/>
      <c r="I252" s="16"/>
      <c r="J252" s="162"/>
      <c r="K252" s="16"/>
      <c r="M252" s="16"/>
      <c r="N252" s="123"/>
    </row>
    <row r="253">
      <c r="D253" s="182"/>
      <c r="E253" s="16"/>
      <c r="F253" s="182"/>
      <c r="G253" s="16"/>
      <c r="I253" s="16"/>
      <c r="J253" s="162"/>
      <c r="K253" s="16"/>
      <c r="M253" s="16"/>
      <c r="N253" s="123"/>
    </row>
    <row r="254">
      <c r="D254" s="182"/>
      <c r="E254" s="16"/>
      <c r="F254" s="182"/>
      <c r="G254" s="16"/>
      <c r="I254" s="16"/>
      <c r="J254" s="162"/>
      <c r="K254" s="16"/>
      <c r="M254" s="16"/>
      <c r="N254" s="123"/>
    </row>
    <row r="255">
      <c r="D255" s="182"/>
      <c r="E255" s="16"/>
      <c r="F255" s="182"/>
      <c r="G255" s="16"/>
      <c r="I255" s="16"/>
      <c r="J255" s="162"/>
      <c r="K255" s="16"/>
      <c r="M255" s="16"/>
      <c r="N255" s="123"/>
    </row>
    <row r="256">
      <c r="D256" s="182"/>
      <c r="E256" s="16"/>
      <c r="F256" s="182"/>
      <c r="G256" s="16"/>
      <c r="I256" s="16"/>
      <c r="J256" s="162"/>
      <c r="K256" s="16"/>
      <c r="M256" s="16"/>
      <c r="N256" s="123"/>
    </row>
    <row r="257">
      <c r="D257" s="182"/>
      <c r="E257" s="16"/>
      <c r="F257" s="182"/>
      <c r="G257" s="16"/>
      <c r="I257" s="16"/>
      <c r="J257" s="162"/>
      <c r="K257" s="16"/>
      <c r="M257" s="16"/>
      <c r="N257" s="123"/>
    </row>
    <row r="258">
      <c r="D258" s="182"/>
      <c r="E258" s="16"/>
      <c r="F258" s="182"/>
      <c r="G258" s="16"/>
      <c r="I258" s="16"/>
      <c r="J258" s="162"/>
      <c r="K258" s="16"/>
      <c r="M258" s="16"/>
      <c r="N258" s="123"/>
    </row>
    <row r="259">
      <c r="D259" s="182"/>
      <c r="E259" s="16"/>
      <c r="F259" s="182"/>
      <c r="G259" s="16"/>
      <c r="I259" s="16"/>
      <c r="J259" s="162"/>
      <c r="K259" s="16"/>
      <c r="M259" s="16"/>
      <c r="N259" s="123"/>
    </row>
    <row r="260">
      <c r="D260" s="182"/>
      <c r="E260" s="16"/>
      <c r="F260" s="182"/>
      <c r="G260" s="16"/>
      <c r="I260" s="16"/>
      <c r="J260" s="162"/>
      <c r="K260" s="16"/>
      <c r="M260" s="16"/>
      <c r="N260" s="123"/>
    </row>
    <row r="261">
      <c r="D261" s="182"/>
      <c r="E261" s="16"/>
      <c r="F261" s="182"/>
      <c r="G261" s="16"/>
      <c r="I261" s="16"/>
      <c r="J261" s="162"/>
      <c r="K261" s="16"/>
      <c r="M261" s="16"/>
      <c r="N261" s="123"/>
    </row>
    <row r="262">
      <c r="D262" s="182"/>
      <c r="E262" s="16"/>
      <c r="F262" s="182"/>
      <c r="G262" s="16"/>
      <c r="I262" s="16"/>
      <c r="J262" s="162"/>
      <c r="K262" s="16"/>
      <c r="M262" s="16"/>
      <c r="N262" s="123"/>
    </row>
    <row r="263">
      <c r="D263" s="182"/>
      <c r="E263" s="16"/>
      <c r="F263" s="182"/>
      <c r="G263" s="16"/>
      <c r="I263" s="16"/>
      <c r="J263" s="162"/>
      <c r="K263" s="16"/>
      <c r="M263" s="16"/>
      <c r="N263" s="123"/>
    </row>
    <row r="264">
      <c r="D264" s="182"/>
      <c r="E264" s="16"/>
      <c r="F264" s="182"/>
      <c r="G264" s="16"/>
      <c r="I264" s="16"/>
      <c r="J264" s="162"/>
      <c r="K264" s="16"/>
      <c r="M264" s="16"/>
      <c r="N264" s="123"/>
    </row>
    <row r="265">
      <c r="D265" s="182"/>
      <c r="E265" s="16"/>
      <c r="F265" s="182"/>
      <c r="G265" s="16"/>
      <c r="I265" s="16"/>
      <c r="J265" s="162"/>
      <c r="K265" s="16"/>
      <c r="M265" s="16"/>
      <c r="N265" s="123"/>
    </row>
    <row r="266">
      <c r="D266" s="182"/>
      <c r="E266" s="16"/>
      <c r="F266" s="182"/>
      <c r="G266" s="16"/>
      <c r="I266" s="16"/>
      <c r="J266" s="162"/>
      <c r="K266" s="16"/>
      <c r="M266" s="16"/>
      <c r="N266" s="123"/>
    </row>
    <row r="267">
      <c r="D267" s="182"/>
      <c r="E267" s="16"/>
      <c r="F267" s="182"/>
      <c r="G267" s="16"/>
      <c r="I267" s="16"/>
      <c r="J267" s="162"/>
      <c r="K267" s="16"/>
      <c r="M267" s="16"/>
      <c r="N267" s="123"/>
    </row>
    <row r="268">
      <c r="D268" s="182"/>
      <c r="E268" s="16"/>
      <c r="F268" s="182"/>
      <c r="G268" s="16"/>
      <c r="I268" s="16"/>
      <c r="J268" s="162"/>
      <c r="K268" s="16"/>
      <c r="M268" s="16"/>
      <c r="N268" s="123"/>
    </row>
    <row r="269">
      <c r="D269" s="182"/>
      <c r="E269" s="16"/>
      <c r="F269" s="182"/>
      <c r="G269" s="16"/>
      <c r="I269" s="16"/>
      <c r="J269" s="162"/>
      <c r="K269" s="16"/>
      <c r="M269" s="16"/>
      <c r="N269" s="123"/>
    </row>
    <row r="270">
      <c r="D270" s="182"/>
      <c r="E270" s="16"/>
      <c r="F270" s="182"/>
      <c r="G270" s="16"/>
      <c r="I270" s="16"/>
      <c r="J270" s="162"/>
      <c r="K270" s="16"/>
      <c r="M270" s="16"/>
      <c r="N270" s="123"/>
    </row>
    <row r="271">
      <c r="D271" s="182"/>
      <c r="E271" s="16"/>
      <c r="F271" s="182"/>
      <c r="G271" s="16"/>
      <c r="I271" s="16"/>
      <c r="J271" s="162"/>
      <c r="K271" s="16"/>
      <c r="M271" s="16"/>
      <c r="N271" s="123"/>
    </row>
    <row r="272">
      <c r="D272" s="182"/>
      <c r="E272" s="16"/>
      <c r="F272" s="182"/>
      <c r="G272" s="16"/>
      <c r="I272" s="16"/>
      <c r="J272" s="162"/>
      <c r="K272" s="16"/>
      <c r="M272" s="16"/>
      <c r="N272" s="123"/>
    </row>
    <row r="273">
      <c r="D273" s="182"/>
      <c r="E273" s="16"/>
      <c r="F273" s="182"/>
      <c r="G273" s="16"/>
      <c r="I273" s="16"/>
      <c r="J273" s="162"/>
      <c r="K273" s="16"/>
      <c r="M273" s="16"/>
      <c r="N273" s="123"/>
    </row>
    <row r="274">
      <c r="D274" s="182"/>
      <c r="E274" s="16"/>
      <c r="F274" s="182"/>
      <c r="G274" s="16"/>
      <c r="I274" s="16"/>
      <c r="J274" s="162"/>
      <c r="K274" s="16"/>
      <c r="M274" s="16"/>
      <c r="N274" s="123"/>
    </row>
    <row r="275">
      <c r="D275" s="182"/>
      <c r="E275" s="16"/>
      <c r="F275" s="182"/>
      <c r="G275" s="16"/>
      <c r="I275" s="16"/>
      <c r="J275" s="162"/>
      <c r="K275" s="16"/>
      <c r="M275" s="16"/>
      <c r="N275" s="123"/>
    </row>
    <row r="276">
      <c r="D276" s="182"/>
      <c r="E276" s="16"/>
      <c r="F276" s="182"/>
      <c r="G276" s="16"/>
      <c r="I276" s="16"/>
      <c r="J276" s="162"/>
      <c r="K276" s="16"/>
      <c r="M276" s="16"/>
      <c r="N276" s="123"/>
    </row>
    <row r="277">
      <c r="D277" s="182"/>
      <c r="E277" s="16"/>
      <c r="F277" s="182"/>
      <c r="G277" s="16"/>
      <c r="I277" s="16"/>
      <c r="J277" s="162"/>
      <c r="K277" s="16"/>
      <c r="M277" s="16"/>
      <c r="N277" s="123"/>
    </row>
    <row r="278">
      <c r="D278" s="182"/>
      <c r="E278" s="16"/>
      <c r="F278" s="182"/>
      <c r="G278" s="16"/>
      <c r="I278" s="16"/>
      <c r="J278" s="162"/>
      <c r="K278" s="16"/>
      <c r="M278" s="16"/>
      <c r="N278" s="123"/>
    </row>
    <row r="279">
      <c r="D279" s="182"/>
      <c r="E279" s="16"/>
      <c r="F279" s="182"/>
      <c r="G279" s="16"/>
      <c r="I279" s="16"/>
      <c r="J279" s="162"/>
      <c r="K279" s="16"/>
      <c r="M279" s="16"/>
      <c r="N279" s="123"/>
    </row>
    <row r="280">
      <c r="D280" s="182"/>
      <c r="E280" s="16"/>
      <c r="F280" s="182"/>
      <c r="G280" s="16"/>
      <c r="I280" s="16"/>
      <c r="J280" s="162"/>
      <c r="K280" s="16"/>
      <c r="M280" s="16"/>
      <c r="N280" s="123"/>
    </row>
    <row r="281">
      <c r="D281" s="182"/>
      <c r="E281" s="16"/>
      <c r="F281" s="182"/>
      <c r="G281" s="16"/>
      <c r="I281" s="16"/>
      <c r="J281" s="162"/>
      <c r="K281" s="16"/>
      <c r="M281" s="16"/>
      <c r="N281" s="123"/>
    </row>
    <row r="282">
      <c r="D282" s="182"/>
      <c r="E282" s="16"/>
      <c r="F282" s="182"/>
      <c r="G282" s="16"/>
      <c r="I282" s="16"/>
      <c r="J282" s="162"/>
      <c r="K282" s="16"/>
      <c r="M282" s="16"/>
      <c r="N282" s="123"/>
    </row>
    <row r="283">
      <c r="D283" s="182"/>
      <c r="E283" s="16"/>
      <c r="F283" s="182"/>
      <c r="G283" s="16"/>
      <c r="I283" s="16"/>
      <c r="J283" s="162"/>
      <c r="K283" s="16"/>
      <c r="M283" s="16"/>
      <c r="N283" s="123"/>
    </row>
    <row r="284">
      <c r="D284" s="182"/>
      <c r="E284" s="16"/>
      <c r="F284" s="182"/>
      <c r="G284" s="16"/>
      <c r="I284" s="16"/>
      <c r="J284" s="162"/>
      <c r="K284" s="16"/>
      <c r="M284" s="16"/>
      <c r="N284" s="123"/>
    </row>
    <row r="285">
      <c r="D285" s="182"/>
      <c r="E285" s="16"/>
      <c r="F285" s="182"/>
      <c r="G285" s="16"/>
      <c r="I285" s="16"/>
      <c r="J285" s="162"/>
      <c r="K285" s="16"/>
      <c r="M285" s="16"/>
      <c r="N285" s="123"/>
    </row>
    <row r="286">
      <c r="D286" s="182"/>
      <c r="E286" s="16"/>
      <c r="F286" s="182"/>
      <c r="G286" s="16"/>
      <c r="I286" s="16"/>
      <c r="J286" s="162"/>
      <c r="K286" s="16"/>
      <c r="M286" s="16"/>
      <c r="N286" s="123"/>
    </row>
    <row r="287">
      <c r="D287" s="182"/>
      <c r="E287" s="16"/>
      <c r="F287" s="182"/>
      <c r="G287" s="16"/>
      <c r="I287" s="16"/>
      <c r="J287" s="162"/>
      <c r="K287" s="16"/>
      <c r="M287" s="16"/>
      <c r="N287" s="123"/>
    </row>
    <row r="288">
      <c r="D288" s="182"/>
      <c r="E288" s="16"/>
      <c r="F288" s="182"/>
      <c r="G288" s="16"/>
      <c r="I288" s="16"/>
      <c r="J288" s="162"/>
      <c r="K288" s="16"/>
      <c r="M288" s="16"/>
      <c r="N288" s="123"/>
    </row>
    <row r="289">
      <c r="D289" s="182"/>
      <c r="E289" s="16"/>
      <c r="F289" s="182"/>
      <c r="G289" s="16"/>
      <c r="I289" s="16"/>
      <c r="J289" s="162"/>
      <c r="K289" s="16"/>
      <c r="M289" s="16"/>
      <c r="N289" s="123"/>
    </row>
    <row r="290">
      <c r="D290" s="182"/>
      <c r="E290" s="16"/>
      <c r="F290" s="182"/>
      <c r="G290" s="16"/>
      <c r="I290" s="16"/>
      <c r="J290" s="162"/>
      <c r="K290" s="16"/>
      <c r="M290" s="16"/>
      <c r="N290" s="123"/>
    </row>
    <row r="291">
      <c r="D291" s="182"/>
      <c r="E291" s="16"/>
      <c r="F291" s="182"/>
      <c r="G291" s="16"/>
      <c r="I291" s="16"/>
      <c r="J291" s="162"/>
      <c r="K291" s="16"/>
      <c r="M291" s="16"/>
      <c r="N291" s="123"/>
    </row>
    <row r="292">
      <c r="D292" s="182"/>
      <c r="E292" s="16"/>
      <c r="F292" s="182"/>
      <c r="G292" s="16"/>
      <c r="I292" s="16"/>
      <c r="J292" s="162"/>
      <c r="K292" s="16"/>
      <c r="M292" s="16"/>
      <c r="N292" s="123"/>
    </row>
    <row r="293">
      <c r="D293" s="182"/>
      <c r="E293" s="16"/>
      <c r="F293" s="182"/>
      <c r="G293" s="16"/>
      <c r="I293" s="16"/>
      <c r="J293" s="162"/>
      <c r="K293" s="16"/>
      <c r="M293" s="16"/>
      <c r="N293" s="123"/>
    </row>
    <row r="294">
      <c r="D294" s="182"/>
      <c r="E294" s="16"/>
      <c r="F294" s="182"/>
      <c r="G294" s="16"/>
      <c r="I294" s="16"/>
      <c r="J294" s="162"/>
      <c r="K294" s="16"/>
      <c r="M294" s="16"/>
      <c r="N294" s="123"/>
    </row>
    <row r="295">
      <c r="D295" s="182"/>
      <c r="E295" s="16"/>
      <c r="F295" s="182"/>
      <c r="G295" s="16"/>
      <c r="I295" s="16"/>
      <c r="J295" s="162"/>
      <c r="K295" s="16"/>
      <c r="M295" s="16"/>
      <c r="N295" s="123"/>
    </row>
    <row r="296">
      <c r="D296" s="182"/>
      <c r="E296" s="16"/>
      <c r="F296" s="182"/>
      <c r="G296" s="16"/>
      <c r="I296" s="16"/>
      <c r="J296" s="162"/>
      <c r="K296" s="16"/>
      <c r="M296" s="16"/>
      <c r="N296" s="123"/>
    </row>
    <row r="297">
      <c r="D297" s="182"/>
      <c r="E297" s="16"/>
      <c r="F297" s="182"/>
      <c r="G297" s="16"/>
      <c r="I297" s="16"/>
      <c r="J297" s="162"/>
      <c r="K297" s="16"/>
      <c r="M297" s="16"/>
      <c r="N297" s="123"/>
    </row>
    <row r="298">
      <c r="D298" s="182"/>
      <c r="E298" s="16"/>
      <c r="F298" s="182"/>
      <c r="G298" s="16"/>
      <c r="I298" s="16"/>
      <c r="J298" s="162"/>
      <c r="K298" s="16"/>
      <c r="M298" s="16"/>
      <c r="N298" s="123"/>
    </row>
    <row r="299">
      <c r="D299" s="182"/>
      <c r="E299" s="16"/>
      <c r="F299" s="182"/>
      <c r="G299" s="16"/>
      <c r="I299" s="16"/>
      <c r="J299" s="162"/>
      <c r="K299" s="16"/>
      <c r="M299" s="16"/>
      <c r="N299" s="123"/>
    </row>
    <row r="300">
      <c r="D300" s="182"/>
      <c r="E300" s="16"/>
      <c r="F300" s="182"/>
      <c r="G300" s="16"/>
      <c r="I300" s="16"/>
      <c r="J300" s="162"/>
      <c r="K300" s="16"/>
      <c r="M300" s="16"/>
      <c r="N300" s="123"/>
    </row>
    <row r="301">
      <c r="D301" s="182"/>
      <c r="E301" s="16"/>
      <c r="F301" s="182"/>
      <c r="G301" s="16"/>
      <c r="I301" s="16"/>
      <c r="J301" s="162"/>
      <c r="K301" s="16"/>
      <c r="M301" s="16"/>
      <c r="N301" s="123"/>
    </row>
    <row r="302">
      <c r="D302" s="182"/>
      <c r="E302" s="16"/>
      <c r="F302" s="182"/>
      <c r="G302" s="16"/>
      <c r="I302" s="16"/>
      <c r="J302" s="162"/>
      <c r="K302" s="16"/>
      <c r="M302" s="16"/>
      <c r="N302" s="123"/>
    </row>
    <row r="303">
      <c r="D303" s="182"/>
      <c r="E303" s="16"/>
      <c r="F303" s="182"/>
      <c r="G303" s="16"/>
      <c r="I303" s="16"/>
      <c r="J303" s="162"/>
      <c r="K303" s="16"/>
      <c r="M303" s="16"/>
      <c r="N303" s="123"/>
    </row>
    <row r="304">
      <c r="D304" s="182"/>
      <c r="E304" s="16"/>
      <c r="F304" s="182"/>
      <c r="G304" s="16"/>
      <c r="I304" s="16"/>
      <c r="J304" s="162"/>
      <c r="K304" s="16"/>
      <c r="M304" s="16"/>
      <c r="N304" s="123"/>
    </row>
    <row r="305">
      <c r="D305" s="182"/>
      <c r="E305" s="16"/>
      <c r="F305" s="182"/>
      <c r="G305" s="16"/>
      <c r="I305" s="16"/>
      <c r="J305" s="162"/>
      <c r="K305" s="16"/>
      <c r="M305" s="16"/>
      <c r="N305" s="123"/>
    </row>
    <row r="306">
      <c r="D306" s="182"/>
      <c r="E306" s="16"/>
      <c r="F306" s="182"/>
      <c r="G306" s="16"/>
      <c r="I306" s="16"/>
      <c r="J306" s="162"/>
      <c r="K306" s="16"/>
      <c r="M306" s="16"/>
      <c r="N306" s="123"/>
    </row>
    <row r="307">
      <c r="D307" s="182"/>
      <c r="E307" s="16"/>
      <c r="F307" s="182"/>
      <c r="G307" s="16"/>
      <c r="I307" s="16"/>
      <c r="J307" s="162"/>
      <c r="K307" s="16"/>
      <c r="M307" s="16"/>
      <c r="N307" s="123"/>
    </row>
    <row r="308">
      <c r="D308" s="182"/>
      <c r="E308" s="16"/>
      <c r="F308" s="182"/>
      <c r="G308" s="16"/>
      <c r="I308" s="16"/>
      <c r="J308" s="162"/>
      <c r="K308" s="16"/>
      <c r="M308" s="16"/>
      <c r="N308" s="123"/>
    </row>
    <row r="309">
      <c r="D309" s="182"/>
      <c r="E309" s="16"/>
      <c r="F309" s="182"/>
      <c r="G309" s="16"/>
      <c r="I309" s="16"/>
      <c r="J309" s="162"/>
      <c r="K309" s="16"/>
      <c r="M309" s="16"/>
      <c r="N309" s="123"/>
    </row>
    <row r="310">
      <c r="D310" s="182"/>
      <c r="E310" s="16"/>
      <c r="F310" s="182"/>
      <c r="G310" s="16"/>
      <c r="I310" s="16"/>
      <c r="J310" s="162"/>
      <c r="K310" s="16"/>
      <c r="M310" s="16"/>
      <c r="N310" s="123"/>
    </row>
    <row r="311">
      <c r="D311" s="182"/>
      <c r="E311" s="16"/>
      <c r="F311" s="182"/>
      <c r="G311" s="16"/>
      <c r="I311" s="16"/>
      <c r="J311" s="162"/>
      <c r="K311" s="16"/>
      <c r="M311" s="16"/>
      <c r="N311" s="123"/>
    </row>
    <row r="312">
      <c r="D312" s="182"/>
      <c r="E312" s="16"/>
      <c r="F312" s="182"/>
      <c r="G312" s="16"/>
      <c r="I312" s="16"/>
      <c r="J312" s="162"/>
      <c r="K312" s="16"/>
      <c r="M312" s="16"/>
      <c r="N312" s="123"/>
    </row>
    <row r="313">
      <c r="D313" s="182"/>
      <c r="E313" s="16"/>
      <c r="F313" s="182"/>
      <c r="G313" s="16"/>
      <c r="I313" s="16"/>
      <c r="J313" s="162"/>
      <c r="K313" s="16"/>
      <c r="M313" s="16"/>
      <c r="N313" s="123"/>
    </row>
    <row r="314">
      <c r="D314" s="182"/>
      <c r="E314" s="16"/>
      <c r="F314" s="182"/>
      <c r="G314" s="16"/>
      <c r="I314" s="16"/>
      <c r="J314" s="162"/>
      <c r="K314" s="16"/>
      <c r="M314" s="16"/>
      <c r="N314" s="123"/>
    </row>
    <row r="315">
      <c r="D315" s="182"/>
      <c r="E315" s="16"/>
      <c r="F315" s="182"/>
      <c r="G315" s="16"/>
      <c r="I315" s="16"/>
      <c r="J315" s="162"/>
      <c r="K315" s="16"/>
      <c r="M315" s="16"/>
      <c r="N315" s="123"/>
    </row>
    <row r="316">
      <c r="D316" s="182"/>
      <c r="E316" s="16"/>
      <c r="F316" s="182"/>
      <c r="G316" s="16"/>
      <c r="I316" s="16"/>
      <c r="J316" s="162"/>
      <c r="K316" s="16"/>
      <c r="M316" s="16"/>
      <c r="N316" s="123"/>
    </row>
    <row r="317">
      <c r="D317" s="182"/>
      <c r="E317" s="16"/>
      <c r="F317" s="182"/>
      <c r="G317" s="16"/>
      <c r="I317" s="16"/>
      <c r="J317" s="162"/>
      <c r="K317" s="16"/>
      <c r="M317" s="16"/>
      <c r="N317" s="123"/>
    </row>
    <row r="318">
      <c r="D318" s="182"/>
      <c r="E318" s="16"/>
      <c r="F318" s="182"/>
      <c r="G318" s="16"/>
      <c r="I318" s="16"/>
      <c r="J318" s="162"/>
      <c r="K318" s="16"/>
      <c r="M318" s="16"/>
      <c r="N318" s="123"/>
    </row>
    <row r="319">
      <c r="D319" s="182"/>
      <c r="E319" s="16"/>
      <c r="F319" s="182"/>
      <c r="G319" s="16"/>
      <c r="I319" s="16"/>
      <c r="J319" s="162"/>
      <c r="K319" s="16"/>
      <c r="M319" s="16"/>
      <c r="N319" s="123"/>
    </row>
    <row r="320">
      <c r="D320" s="182"/>
      <c r="E320" s="16"/>
      <c r="F320" s="182"/>
      <c r="G320" s="16"/>
      <c r="I320" s="16"/>
      <c r="J320" s="162"/>
      <c r="K320" s="16"/>
      <c r="M320" s="16"/>
      <c r="N320" s="123"/>
    </row>
    <row r="321">
      <c r="D321" s="182"/>
      <c r="E321" s="16"/>
      <c r="F321" s="182"/>
      <c r="G321" s="16"/>
      <c r="I321" s="16"/>
      <c r="J321" s="162"/>
      <c r="K321" s="16"/>
      <c r="M321" s="16"/>
      <c r="N321" s="123"/>
    </row>
    <row r="322">
      <c r="D322" s="182"/>
      <c r="E322" s="16"/>
      <c r="F322" s="182"/>
      <c r="G322" s="16"/>
      <c r="I322" s="16"/>
      <c r="J322" s="162"/>
      <c r="K322" s="16"/>
      <c r="M322" s="16"/>
      <c r="N322" s="123"/>
    </row>
    <row r="323">
      <c r="D323" s="182"/>
      <c r="E323" s="16"/>
      <c r="F323" s="182"/>
      <c r="G323" s="16"/>
      <c r="I323" s="16"/>
      <c r="J323" s="162"/>
      <c r="K323" s="16"/>
      <c r="M323" s="16"/>
      <c r="N323" s="123"/>
    </row>
    <row r="324">
      <c r="D324" s="182"/>
      <c r="E324" s="16"/>
      <c r="F324" s="182"/>
      <c r="G324" s="16"/>
      <c r="I324" s="16"/>
      <c r="J324" s="162"/>
      <c r="K324" s="16"/>
      <c r="M324" s="16"/>
      <c r="N324" s="123"/>
    </row>
    <row r="325">
      <c r="D325" s="182"/>
      <c r="E325" s="16"/>
      <c r="F325" s="182"/>
      <c r="G325" s="16"/>
      <c r="I325" s="16"/>
      <c r="J325" s="162"/>
      <c r="K325" s="16"/>
      <c r="M325" s="16"/>
      <c r="N325" s="123"/>
    </row>
    <row r="326">
      <c r="D326" s="182"/>
      <c r="E326" s="16"/>
      <c r="F326" s="182"/>
      <c r="G326" s="16"/>
      <c r="I326" s="16"/>
      <c r="J326" s="162"/>
      <c r="K326" s="16"/>
      <c r="M326" s="16"/>
      <c r="N326" s="123"/>
    </row>
    <row r="327">
      <c r="D327" s="182"/>
      <c r="E327" s="16"/>
      <c r="F327" s="182"/>
      <c r="G327" s="16"/>
      <c r="I327" s="16"/>
      <c r="J327" s="162"/>
      <c r="K327" s="16"/>
      <c r="M327" s="16"/>
      <c r="N327" s="123"/>
    </row>
    <row r="328">
      <c r="D328" s="182"/>
      <c r="E328" s="16"/>
      <c r="F328" s="182"/>
      <c r="G328" s="16"/>
      <c r="I328" s="16"/>
      <c r="J328" s="162"/>
      <c r="K328" s="16"/>
      <c r="M328" s="16"/>
      <c r="N328" s="123"/>
    </row>
    <row r="329">
      <c r="D329" s="182"/>
      <c r="E329" s="16"/>
      <c r="F329" s="182"/>
      <c r="G329" s="16"/>
      <c r="I329" s="16"/>
      <c r="J329" s="162"/>
      <c r="K329" s="16"/>
      <c r="M329" s="16"/>
      <c r="N329" s="123"/>
    </row>
    <row r="330">
      <c r="D330" s="182"/>
      <c r="E330" s="16"/>
      <c r="F330" s="182"/>
      <c r="G330" s="16"/>
      <c r="I330" s="16"/>
      <c r="J330" s="162"/>
      <c r="K330" s="16"/>
      <c r="M330" s="16"/>
      <c r="N330" s="123"/>
    </row>
    <row r="331">
      <c r="D331" s="182"/>
      <c r="E331" s="16"/>
      <c r="F331" s="182"/>
      <c r="G331" s="16"/>
      <c r="I331" s="16"/>
      <c r="J331" s="162"/>
      <c r="K331" s="16"/>
      <c r="M331" s="16"/>
      <c r="N331" s="123"/>
    </row>
    <row r="332">
      <c r="D332" s="182"/>
      <c r="E332" s="16"/>
      <c r="F332" s="182"/>
      <c r="G332" s="16"/>
      <c r="I332" s="16"/>
      <c r="J332" s="162"/>
      <c r="K332" s="16"/>
      <c r="M332" s="16"/>
      <c r="N332" s="123"/>
    </row>
    <row r="333">
      <c r="D333" s="182"/>
      <c r="E333" s="16"/>
      <c r="F333" s="182"/>
      <c r="G333" s="16"/>
      <c r="I333" s="16"/>
      <c r="J333" s="162"/>
      <c r="K333" s="16"/>
      <c r="M333" s="16"/>
      <c r="N333" s="123"/>
    </row>
    <row r="334">
      <c r="D334" s="182"/>
      <c r="E334" s="16"/>
      <c r="F334" s="182"/>
      <c r="G334" s="16"/>
      <c r="I334" s="16"/>
      <c r="J334" s="162"/>
      <c r="K334" s="16"/>
      <c r="M334" s="16"/>
      <c r="N334" s="123"/>
    </row>
    <row r="335">
      <c r="D335" s="182"/>
      <c r="E335" s="16"/>
      <c r="F335" s="182"/>
      <c r="G335" s="16"/>
      <c r="I335" s="16"/>
      <c r="J335" s="162"/>
      <c r="K335" s="16"/>
      <c r="M335" s="16"/>
      <c r="N335" s="123"/>
    </row>
    <row r="336">
      <c r="D336" s="182"/>
      <c r="E336" s="16"/>
      <c r="F336" s="182"/>
      <c r="G336" s="16"/>
      <c r="I336" s="16"/>
      <c r="J336" s="162"/>
      <c r="K336" s="16"/>
      <c r="M336" s="16"/>
      <c r="N336" s="123"/>
    </row>
    <row r="337">
      <c r="D337" s="182"/>
      <c r="E337" s="16"/>
      <c r="F337" s="182"/>
      <c r="G337" s="16"/>
      <c r="I337" s="16"/>
      <c r="J337" s="162"/>
      <c r="K337" s="16"/>
      <c r="M337" s="16"/>
      <c r="N337" s="123"/>
    </row>
    <row r="338">
      <c r="D338" s="182"/>
      <c r="E338" s="16"/>
      <c r="F338" s="182"/>
      <c r="G338" s="16"/>
      <c r="I338" s="16"/>
      <c r="J338" s="162"/>
      <c r="K338" s="16"/>
      <c r="M338" s="16"/>
      <c r="N338" s="123"/>
    </row>
    <row r="339">
      <c r="D339" s="182"/>
      <c r="E339" s="16"/>
      <c r="F339" s="182"/>
      <c r="G339" s="16"/>
      <c r="I339" s="16"/>
      <c r="J339" s="162"/>
      <c r="K339" s="16"/>
      <c r="M339" s="16"/>
      <c r="N339" s="123"/>
    </row>
    <row r="340">
      <c r="D340" s="182"/>
      <c r="E340" s="16"/>
      <c r="F340" s="182"/>
      <c r="G340" s="16"/>
      <c r="I340" s="16"/>
      <c r="J340" s="162"/>
      <c r="K340" s="16"/>
      <c r="M340" s="16"/>
      <c r="N340" s="123"/>
    </row>
    <row r="341">
      <c r="D341" s="182"/>
      <c r="E341" s="16"/>
      <c r="F341" s="182"/>
      <c r="G341" s="16"/>
      <c r="I341" s="16"/>
      <c r="J341" s="162"/>
      <c r="K341" s="16"/>
      <c r="M341" s="16"/>
      <c r="N341" s="123"/>
    </row>
    <row r="342">
      <c r="D342" s="182"/>
      <c r="E342" s="16"/>
      <c r="F342" s="182"/>
      <c r="G342" s="16"/>
      <c r="I342" s="16"/>
      <c r="J342" s="162"/>
      <c r="K342" s="16"/>
      <c r="M342" s="16"/>
      <c r="N342" s="123"/>
    </row>
    <row r="343">
      <c r="D343" s="182"/>
      <c r="E343" s="16"/>
      <c r="F343" s="182"/>
      <c r="G343" s="16"/>
      <c r="I343" s="16"/>
      <c r="J343" s="162"/>
      <c r="K343" s="16"/>
      <c r="M343" s="16"/>
      <c r="N343" s="123"/>
    </row>
    <row r="344">
      <c r="D344" s="182"/>
      <c r="E344" s="16"/>
      <c r="F344" s="182"/>
      <c r="G344" s="16"/>
      <c r="I344" s="16"/>
      <c r="J344" s="162"/>
      <c r="K344" s="16"/>
      <c r="M344" s="16"/>
      <c r="N344" s="123"/>
    </row>
    <row r="345">
      <c r="D345" s="182"/>
      <c r="E345" s="16"/>
      <c r="F345" s="182"/>
      <c r="G345" s="16"/>
      <c r="I345" s="16"/>
      <c r="J345" s="162"/>
      <c r="K345" s="16"/>
      <c r="M345" s="16"/>
      <c r="N345" s="123"/>
    </row>
    <row r="346">
      <c r="D346" s="182"/>
      <c r="E346" s="16"/>
      <c r="F346" s="182"/>
      <c r="G346" s="16"/>
      <c r="I346" s="16"/>
      <c r="J346" s="162"/>
      <c r="K346" s="16"/>
      <c r="M346" s="16"/>
      <c r="N346" s="123"/>
    </row>
    <row r="347">
      <c r="D347" s="182"/>
      <c r="E347" s="16"/>
      <c r="F347" s="182"/>
      <c r="G347" s="16"/>
      <c r="I347" s="16"/>
      <c r="J347" s="162"/>
      <c r="K347" s="16"/>
      <c r="M347" s="16"/>
      <c r="N347" s="123"/>
    </row>
    <row r="348">
      <c r="D348" s="182"/>
      <c r="E348" s="16"/>
      <c r="F348" s="182"/>
      <c r="G348" s="16"/>
      <c r="I348" s="16"/>
      <c r="J348" s="162"/>
      <c r="K348" s="16"/>
      <c r="M348" s="16"/>
      <c r="N348" s="123"/>
    </row>
    <row r="349">
      <c r="D349" s="182"/>
      <c r="E349" s="16"/>
      <c r="F349" s="182"/>
      <c r="G349" s="16"/>
      <c r="I349" s="16"/>
      <c r="J349" s="162"/>
      <c r="K349" s="16"/>
      <c r="M349" s="16"/>
      <c r="N349" s="123"/>
    </row>
    <row r="350">
      <c r="D350" s="182"/>
      <c r="E350" s="16"/>
      <c r="F350" s="182"/>
      <c r="G350" s="16"/>
      <c r="I350" s="16"/>
      <c r="J350" s="162"/>
      <c r="K350" s="16"/>
      <c r="M350" s="16"/>
      <c r="N350" s="123"/>
    </row>
    <row r="351">
      <c r="D351" s="182"/>
      <c r="E351" s="16"/>
      <c r="F351" s="182"/>
      <c r="G351" s="16"/>
      <c r="I351" s="16"/>
      <c r="J351" s="162"/>
      <c r="K351" s="16"/>
      <c r="M351" s="16"/>
      <c r="N351" s="123"/>
    </row>
    <row r="352">
      <c r="D352" s="182"/>
      <c r="E352" s="16"/>
      <c r="F352" s="182"/>
      <c r="G352" s="16"/>
      <c r="I352" s="16"/>
      <c r="J352" s="162"/>
      <c r="K352" s="16"/>
      <c r="M352" s="16"/>
      <c r="N352" s="123"/>
    </row>
    <row r="353">
      <c r="D353" s="182"/>
      <c r="E353" s="16"/>
      <c r="F353" s="182"/>
      <c r="G353" s="16"/>
      <c r="I353" s="16"/>
      <c r="J353" s="162"/>
      <c r="K353" s="16"/>
      <c r="M353" s="16"/>
      <c r="N353" s="123"/>
    </row>
    <row r="354">
      <c r="D354" s="182"/>
      <c r="E354" s="16"/>
      <c r="F354" s="182"/>
      <c r="G354" s="16"/>
      <c r="I354" s="16"/>
      <c r="J354" s="162"/>
      <c r="K354" s="16"/>
      <c r="M354" s="16"/>
      <c r="N354" s="123"/>
    </row>
    <row r="355">
      <c r="D355" s="182"/>
      <c r="E355" s="16"/>
      <c r="F355" s="182"/>
      <c r="G355" s="16"/>
      <c r="I355" s="16"/>
      <c r="J355" s="162"/>
      <c r="K355" s="16"/>
      <c r="M355" s="16"/>
      <c r="N355" s="123"/>
    </row>
    <row r="356">
      <c r="D356" s="182"/>
      <c r="E356" s="16"/>
      <c r="F356" s="182"/>
      <c r="G356" s="16"/>
      <c r="I356" s="16"/>
      <c r="J356" s="162"/>
      <c r="K356" s="16"/>
      <c r="M356" s="16"/>
      <c r="N356" s="123"/>
    </row>
    <row r="357">
      <c r="D357" s="182"/>
      <c r="E357" s="16"/>
      <c r="F357" s="182"/>
      <c r="G357" s="16"/>
      <c r="I357" s="16"/>
      <c r="J357" s="162"/>
      <c r="K357" s="16"/>
      <c r="M357" s="16"/>
      <c r="N357" s="123"/>
    </row>
    <row r="358">
      <c r="D358" s="182"/>
      <c r="E358" s="16"/>
      <c r="F358" s="182"/>
      <c r="G358" s="16"/>
      <c r="I358" s="16"/>
      <c r="J358" s="162"/>
      <c r="K358" s="16"/>
      <c r="M358" s="16"/>
      <c r="N358" s="123"/>
    </row>
    <row r="359">
      <c r="D359" s="182"/>
      <c r="E359" s="16"/>
      <c r="F359" s="182"/>
      <c r="G359" s="16"/>
      <c r="I359" s="16"/>
      <c r="J359" s="162"/>
      <c r="K359" s="16"/>
      <c r="M359" s="16"/>
      <c r="N359" s="123"/>
    </row>
    <row r="360">
      <c r="D360" s="182"/>
      <c r="E360" s="16"/>
      <c r="F360" s="182"/>
      <c r="G360" s="16"/>
      <c r="I360" s="16"/>
      <c r="J360" s="162"/>
      <c r="K360" s="16"/>
      <c r="M360" s="16"/>
      <c r="N360" s="123"/>
    </row>
    <row r="361">
      <c r="D361" s="182"/>
      <c r="E361" s="16"/>
      <c r="F361" s="182"/>
      <c r="G361" s="16"/>
      <c r="I361" s="16"/>
      <c r="J361" s="162"/>
      <c r="K361" s="16"/>
      <c r="M361" s="16"/>
      <c r="N361" s="123"/>
    </row>
    <row r="362">
      <c r="D362" s="182"/>
      <c r="E362" s="16"/>
      <c r="F362" s="182"/>
      <c r="G362" s="16"/>
      <c r="I362" s="16"/>
      <c r="J362" s="162"/>
      <c r="K362" s="16"/>
      <c r="M362" s="16"/>
      <c r="N362" s="123"/>
    </row>
    <row r="363">
      <c r="D363" s="182"/>
      <c r="E363" s="16"/>
      <c r="F363" s="182"/>
      <c r="G363" s="16"/>
      <c r="I363" s="16"/>
      <c r="J363" s="162"/>
      <c r="K363" s="16"/>
      <c r="M363" s="16"/>
      <c r="N363" s="123"/>
    </row>
    <row r="364">
      <c r="D364" s="182"/>
      <c r="E364" s="16"/>
      <c r="F364" s="182"/>
      <c r="G364" s="16"/>
      <c r="I364" s="16"/>
      <c r="J364" s="162"/>
      <c r="K364" s="16"/>
      <c r="M364" s="16"/>
      <c r="N364" s="123"/>
    </row>
    <row r="365">
      <c r="D365" s="182"/>
      <c r="E365" s="16"/>
      <c r="F365" s="182"/>
      <c r="G365" s="16"/>
      <c r="I365" s="16"/>
      <c r="J365" s="162"/>
      <c r="K365" s="16"/>
      <c r="M365" s="16"/>
      <c r="N365" s="123"/>
    </row>
    <row r="366">
      <c r="D366" s="182"/>
      <c r="E366" s="16"/>
      <c r="F366" s="182"/>
      <c r="G366" s="16"/>
      <c r="I366" s="16"/>
      <c r="J366" s="162"/>
      <c r="K366" s="16"/>
      <c r="M366" s="16"/>
      <c r="N366" s="123"/>
    </row>
    <row r="367">
      <c r="D367" s="182"/>
      <c r="E367" s="16"/>
      <c r="F367" s="182"/>
      <c r="G367" s="16"/>
      <c r="I367" s="16"/>
      <c r="J367" s="162"/>
      <c r="K367" s="16"/>
      <c r="M367" s="16"/>
      <c r="N367" s="123"/>
    </row>
    <row r="368">
      <c r="D368" s="182"/>
      <c r="E368" s="16"/>
      <c r="F368" s="182"/>
      <c r="G368" s="16"/>
      <c r="I368" s="16"/>
      <c r="J368" s="162"/>
      <c r="K368" s="16"/>
      <c r="M368" s="16"/>
      <c r="N368" s="123"/>
    </row>
    <row r="369">
      <c r="D369" s="182"/>
      <c r="E369" s="16"/>
      <c r="F369" s="182"/>
      <c r="G369" s="16"/>
      <c r="I369" s="16"/>
      <c r="J369" s="162"/>
      <c r="K369" s="16"/>
      <c r="M369" s="16"/>
      <c r="N369" s="123"/>
    </row>
    <row r="370">
      <c r="D370" s="182"/>
      <c r="E370" s="16"/>
      <c r="F370" s="182"/>
      <c r="G370" s="16"/>
      <c r="I370" s="16"/>
      <c r="J370" s="162"/>
      <c r="K370" s="16"/>
      <c r="M370" s="16"/>
      <c r="N370" s="123"/>
    </row>
    <row r="371">
      <c r="D371" s="182"/>
      <c r="E371" s="16"/>
      <c r="F371" s="182"/>
      <c r="G371" s="16"/>
      <c r="I371" s="16"/>
      <c r="J371" s="162"/>
      <c r="K371" s="16"/>
      <c r="M371" s="16"/>
      <c r="N371" s="123"/>
    </row>
    <row r="372">
      <c r="D372" s="182"/>
      <c r="E372" s="16"/>
      <c r="F372" s="182"/>
      <c r="G372" s="16"/>
      <c r="I372" s="16"/>
      <c r="J372" s="162"/>
      <c r="K372" s="16"/>
      <c r="M372" s="16"/>
      <c r="N372" s="123"/>
    </row>
    <row r="373">
      <c r="D373" s="182"/>
      <c r="E373" s="16"/>
      <c r="F373" s="182"/>
      <c r="G373" s="16"/>
      <c r="I373" s="16"/>
      <c r="J373" s="162"/>
      <c r="K373" s="16"/>
      <c r="M373" s="16"/>
      <c r="N373" s="123"/>
    </row>
    <row r="374">
      <c r="D374" s="182"/>
      <c r="E374" s="16"/>
      <c r="F374" s="182"/>
      <c r="G374" s="16"/>
      <c r="I374" s="16"/>
      <c r="J374" s="162"/>
      <c r="K374" s="16"/>
      <c r="M374" s="16"/>
      <c r="N374" s="123"/>
    </row>
    <row r="375">
      <c r="D375" s="182"/>
      <c r="E375" s="16"/>
      <c r="F375" s="182"/>
      <c r="G375" s="16"/>
      <c r="I375" s="16"/>
      <c r="J375" s="162"/>
      <c r="K375" s="16"/>
      <c r="M375" s="16"/>
      <c r="N375" s="123"/>
    </row>
    <row r="376">
      <c r="D376" s="182"/>
      <c r="E376" s="16"/>
      <c r="F376" s="182"/>
      <c r="G376" s="16"/>
      <c r="I376" s="16"/>
      <c r="J376" s="162"/>
      <c r="K376" s="16"/>
      <c r="M376" s="16"/>
      <c r="N376" s="123"/>
    </row>
    <row r="377">
      <c r="D377" s="182"/>
      <c r="E377" s="16"/>
      <c r="F377" s="182"/>
      <c r="G377" s="16"/>
      <c r="I377" s="16"/>
      <c r="J377" s="162"/>
      <c r="K377" s="16"/>
      <c r="M377" s="16"/>
      <c r="N377" s="123"/>
    </row>
    <row r="378">
      <c r="D378" s="182"/>
      <c r="E378" s="16"/>
      <c r="F378" s="182"/>
      <c r="G378" s="16"/>
      <c r="I378" s="16"/>
      <c r="J378" s="162"/>
      <c r="K378" s="16"/>
      <c r="M378" s="16"/>
      <c r="N378" s="123"/>
    </row>
    <row r="379">
      <c r="D379" s="182"/>
      <c r="E379" s="16"/>
      <c r="F379" s="182"/>
      <c r="G379" s="16"/>
      <c r="I379" s="16"/>
      <c r="J379" s="162"/>
      <c r="K379" s="16"/>
      <c r="M379" s="16"/>
      <c r="N379" s="123"/>
    </row>
    <row r="380">
      <c r="D380" s="182"/>
      <c r="E380" s="16"/>
      <c r="F380" s="182"/>
      <c r="G380" s="16"/>
      <c r="I380" s="16"/>
      <c r="J380" s="162"/>
      <c r="K380" s="16"/>
      <c r="M380" s="16"/>
      <c r="N380" s="123"/>
    </row>
    <row r="381">
      <c r="D381" s="182"/>
      <c r="E381" s="16"/>
      <c r="F381" s="182"/>
      <c r="G381" s="16"/>
      <c r="I381" s="16"/>
      <c r="J381" s="162"/>
      <c r="K381" s="16"/>
      <c r="M381" s="16"/>
      <c r="N381" s="123"/>
    </row>
    <row r="382">
      <c r="D382" s="182"/>
      <c r="E382" s="16"/>
      <c r="F382" s="182"/>
      <c r="G382" s="16"/>
      <c r="I382" s="16"/>
      <c r="J382" s="162"/>
      <c r="K382" s="16"/>
      <c r="M382" s="16"/>
      <c r="N382" s="123"/>
    </row>
    <row r="383">
      <c r="D383" s="182"/>
      <c r="E383" s="16"/>
      <c r="F383" s="182"/>
      <c r="G383" s="16"/>
      <c r="I383" s="16"/>
      <c r="J383" s="162"/>
      <c r="K383" s="16"/>
      <c r="M383" s="16"/>
      <c r="N383" s="123"/>
    </row>
    <row r="384">
      <c r="D384" s="182"/>
      <c r="E384" s="16"/>
      <c r="F384" s="182"/>
      <c r="G384" s="16"/>
      <c r="I384" s="16"/>
      <c r="J384" s="162"/>
      <c r="K384" s="16"/>
      <c r="M384" s="16"/>
      <c r="N384" s="123"/>
    </row>
    <row r="385">
      <c r="D385" s="182"/>
      <c r="E385" s="16"/>
      <c r="F385" s="182"/>
      <c r="G385" s="16"/>
      <c r="I385" s="16"/>
      <c r="J385" s="162"/>
      <c r="K385" s="16"/>
      <c r="M385" s="16"/>
      <c r="N385" s="123"/>
    </row>
    <row r="386">
      <c r="D386" s="182"/>
      <c r="E386" s="16"/>
      <c r="F386" s="182"/>
      <c r="G386" s="16"/>
      <c r="I386" s="16"/>
      <c r="J386" s="162"/>
      <c r="K386" s="16"/>
      <c r="M386" s="16"/>
      <c r="N386" s="123"/>
    </row>
    <row r="387">
      <c r="D387" s="182"/>
      <c r="E387" s="16"/>
      <c r="F387" s="182"/>
      <c r="G387" s="16"/>
      <c r="I387" s="16"/>
      <c r="J387" s="162"/>
      <c r="K387" s="16"/>
      <c r="M387" s="16"/>
      <c r="N387" s="123"/>
    </row>
    <row r="388">
      <c r="D388" s="182"/>
      <c r="E388" s="16"/>
      <c r="F388" s="182"/>
      <c r="G388" s="16"/>
      <c r="I388" s="16"/>
      <c r="J388" s="162"/>
      <c r="K388" s="16"/>
      <c r="M388" s="16"/>
      <c r="N388" s="123"/>
    </row>
    <row r="389">
      <c r="D389" s="182"/>
      <c r="E389" s="16"/>
      <c r="F389" s="182"/>
      <c r="G389" s="16"/>
      <c r="I389" s="16"/>
      <c r="J389" s="162"/>
      <c r="K389" s="16"/>
      <c r="M389" s="16"/>
      <c r="N389" s="123"/>
    </row>
    <row r="390">
      <c r="D390" s="182"/>
      <c r="E390" s="16"/>
      <c r="F390" s="182"/>
      <c r="G390" s="16"/>
      <c r="I390" s="16"/>
      <c r="J390" s="162"/>
      <c r="K390" s="16"/>
      <c r="M390" s="16"/>
      <c r="N390" s="123"/>
    </row>
    <row r="391">
      <c r="D391" s="182"/>
      <c r="E391" s="16"/>
      <c r="F391" s="182"/>
      <c r="G391" s="16"/>
      <c r="I391" s="16"/>
      <c r="J391" s="162"/>
      <c r="K391" s="16"/>
      <c r="M391" s="16"/>
      <c r="N391" s="123"/>
    </row>
    <row r="392">
      <c r="D392" s="182"/>
      <c r="E392" s="16"/>
      <c r="F392" s="182"/>
      <c r="G392" s="16"/>
      <c r="I392" s="16"/>
      <c r="J392" s="162"/>
      <c r="K392" s="16"/>
      <c r="M392" s="16"/>
      <c r="N392" s="123"/>
    </row>
    <row r="393">
      <c r="D393" s="182"/>
      <c r="E393" s="16"/>
      <c r="F393" s="182"/>
      <c r="G393" s="16"/>
      <c r="I393" s="16"/>
      <c r="J393" s="162"/>
      <c r="K393" s="16"/>
      <c r="M393" s="16"/>
      <c r="N393" s="123"/>
    </row>
    <row r="394">
      <c r="D394" s="182"/>
      <c r="E394" s="16"/>
      <c r="F394" s="182"/>
      <c r="G394" s="16"/>
      <c r="I394" s="16"/>
      <c r="J394" s="162"/>
      <c r="K394" s="16"/>
      <c r="M394" s="16"/>
      <c r="N394" s="123"/>
    </row>
    <row r="395">
      <c r="D395" s="182"/>
      <c r="E395" s="16"/>
      <c r="F395" s="182"/>
      <c r="G395" s="16"/>
      <c r="I395" s="16"/>
      <c r="J395" s="162"/>
      <c r="K395" s="16"/>
      <c r="M395" s="16"/>
      <c r="N395" s="123"/>
    </row>
    <row r="396">
      <c r="D396" s="182"/>
      <c r="E396" s="16"/>
      <c r="F396" s="182"/>
      <c r="G396" s="16"/>
      <c r="I396" s="16"/>
      <c r="J396" s="162"/>
      <c r="K396" s="16"/>
      <c r="M396" s="16"/>
      <c r="N396" s="123"/>
    </row>
    <row r="397">
      <c r="D397" s="182"/>
      <c r="E397" s="16"/>
      <c r="F397" s="182"/>
      <c r="G397" s="16"/>
      <c r="I397" s="16"/>
      <c r="J397" s="162"/>
      <c r="K397" s="16"/>
      <c r="M397" s="16"/>
      <c r="N397" s="123"/>
    </row>
    <row r="398">
      <c r="D398" s="182"/>
      <c r="E398" s="16"/>
      <c r="F398" s="182"/>
      <c r="G398" s="16"/>
      <c r="I398" s="16"/>
      <c r="J398" s="162"/>
      <c r="K398" s="16"/>
      <c r="M398" s="16"/>
      <c r="N398" s="123"/>
    </row>
    <row r="399">
      <c r="D399" s="182"/>
      <c r="E399" s="16"/>
      <c r="F399" s="182"/>
      <c r="G399" s="16"/>
      <c r="I399" s="16"/>
      <c r="J399" s="162"/>
      <c r="K399" s="16"/>
      <c r="M399" s="16"/>
      <c r="N399" s="123"/>
    </row>
    <row r="400">
      <c r="D400" s="182"/>
      <c r="E400" s="16"/>
      <c r="F400" s="182"/>
      <c r="G400" s="16"/>
      <c r="I400" s="16"/>
      <c r="J400" s="162"/>
      <c r="K400" s="16"/>
      <c r="M400" s="16"/>
      <c r="N400" s="123"/>
    </row>
    <row r="401">
      <c r="D401" s="182"/>
      <c r="E401" s="16"/>
      <c r="F401" s="182"/>
      <c r="G401" s="16"/>
      <c r="I401" s="16"/>
      <c r="J401" s="162"/>
      <c r="K401" s="16"/>
      <c r="M401" s="16"/>
      <c r="N401" s="123"/>
    </row>
    <row r="402">
      <c r="D402" s="182"/>
      <c r="E402" s="16"/>
      <c r="F402" s="182"/>
      <c r="G402" s="16"/>
      <c r="I402" s="16"/>
      <c r="J402" s="162"/>
      <c r="K402" s="16"/>
      <c r="M402" s="16"/>
      <c r="N402" s="123"/>
    </row>
    <row r="403">
      <c r="D403" s="182"/>
      <c r="E403" s="16"/>
      <c r="F403" s="182"/>
      <c r="G403" s="16"/>
      <c r="I403" s="16"/>
      <c r="J403" s="162"/>
      <c r="K403" s="16"/>
      <c r="M403" s="16"/>
      <c r="N403" s="123"/>
    </row>
    <row r="404">
      <c r="D404" s="182"/>
      <c r="E404" s="16"/>
      <c r="F404" s="182"/>
      <c r="G404" s="16"/>
      <c r="I404" s="16"/>
      <c r="J404" s="162"/>
      <c r="K404" s="16"/>
      <c r="M404" s="16"/>
      <c r="N404" s="123"/>
    </row>
    <row r="405">
      <c r="D405" s="182"/>
      <c r="E405" s="16"/>
      <c r="F405" s="182"/>
      <c r="G405" s="16"/>
      <c r="I405" s="16"/>
      <c r="J405" s="162"/>
      <c r="K405" s="16"/>
      <c r="M405" s="16"/>
      <c r="N405" s="123"/>
    </row>
    <row r="406">
      <c r="D406" s="182"/>
      <c r="E406" s="16"/>
      <c r="F406" s="182"/>
      <c r="G406" s="16"/>
      <c r="I406" s="16"/>
      <c r="J406" s="162"/>
      <c r="K406" s="16"/>
      <c r="M406" s="16"/>
      <c r="N406" s="123"/>
    </row>
    <row r="407">
      <c r="D407" s="182"/>
      <c r="E407" s="16"/>
      <c r="F407" s="182"/>
      <c r="G407" s="16"/>
      <c r="I407" s="16"/>
      <c r="J407" s="162"/>
      <c r="K407" s="16"/>
      <c r="M407" s="16"/>
      <c r="N407" s="123"/>
    </row>
    <row r="408">
      <c r="D408" s="182"/>
      <c r="E408" s="16"/>
      <c r="F408" s="182"/>
      <c r="G408" s="16"/>
      <c r="I408" s="16"/>
      <c r="J408" s="162"/>
      <c r="K408" s="16"/>
      <c r="M408" s="16"/>
      <c r="N408" s="123"/>
    </row>
    <row r="409">
      <c r="D409" s="182"/>
      <c r="E409" s="16"/>
      <c r="F409" s="182"/>
      <c r="G409" s="16"/>
      <c r="I409" s="16"/>
      <c r="J409" s="162"/>
      <c r="K409" s="16"/>
      <c r="M409" s="16"/>
      <c r="N409" s="123"/>
    </row>
    <row r="410">
      <c r="D410" s="182"/>
      <c r="E410" s="16"/>
      <c r="F410" s="182"/>
      <c r="G410" s="16"/>
      <c r="I410" s="16"/>
      <c r="J410" s="162"/>
      <c r="K410" s="16"/>
      <c r="M410" s="16"/>
      <c r="N410" s="123"/>
    </row>
    <row r="411">
      <c r="D411" s="182"/>
      <c r="E411" s="16"/>
      <c r="F411" s="182"/>
      <c r="G411" s="16"/>
      <c r="I411" s="16"/>
      <c r="J411" s="162"/>
      <c r="K411" s="16"/>
      <c r="M411" s="16"/>
      <c r="N411" s="123"/>
    </row>
    <row r="412">
      <c r="D412" s="182"/>
      <c r="E412" s="16"/>
      <c r="F412" s="182"/>
      <c r="G412" s="16"/>
      <c r="I412" s="16"/>
      <c r="J412" s="162"/>
      <c r="K412" s="16"/>
      <c r="M412" s="16"/>
      <c r="N412" s="123"/>
    </row>
    <row r="413">
      <c r="D413" s="182"/>
      <c r="E413" s="16"/>
      <c r="F413" s="182"/>
      <c r="G413" s="16"/>
      <c r="I413" s="16"/>
      <c r="J413" s="162"/>
      <c r="K413" s="16"/>
      <c r="M413" s="16"/>
      <c r="N413" s="123"/>
    </row>
    <row r="414">
      <c r="D414" s="182"/>
      <c r="E414" s="16"/>
      <c r="F414" s="182"/>
      <c r="G414" s="16"/>
      <c r="I414" s="16"/>
      <c r="J414" s="162"/>
      <c r="K414" s="16"/>
      <c r="M414" s="16"/>
      <c r="N414" s="123"/>
    </row>
    <row r="415">
      <c r="D415" s="182"/>
      <c r="E415" s="16"/>
      <c r="F415" s="182"/>
      <c r="G415" s="16"/>
      <c r="I415" s="16"/>
      <c r="J415" s="162"/>
      <c r="K415" s="16"/>
      <c r="M415" s="16"/>
      <c r="N415" s="123"/>
    </row>
    <row r="416">
      <c r="D416" s="182"/>
      <c r="E416" s="16"/>
      <c r="F416" s="182"/>
      <c r="G416" s="16"/>
      <c r="I416" s="16"/>
      <c r="J416" s="162"/>
      <c r="K416" s="16"/>
      <c r="M416" s="16"/>
      <c r="N416" s="123"/>
    </row>
    <row r="417">
      <c r="D417" s="182"/>
      <c r="E417" s="16"/>
      <c r="F417" s="182"/>
      <c r="G417" s="16"/>
      <c r="I417" s="16"/>
      <c r="J417" s="162"/>
      <c r="K417" s="16"/>
      <c r="M417" s="16"/>
      <c r="N417" s="123"/>
    </row>
    <row r="418">
      <c r="D418" s="182"/>
      <c r="E418" s="16"/>
      <c r="F418" s="182"/>
      <c r="G418" s="16"/>
      <c r="I418" s="16"/>
      <c r="J418" s="162"/>
      <c r="K418" s="16"/>
      <c r="M418" s="16"/>
      <c r="N418" s="123"/>
    </row>
    <row r="419">
      <c r="D419" s="182"/>
      <c r="E419" s="16"/>
      <c r="F419" s="182"/>
      <c r="G419" s="16"/>
      <c r="I419" s="16"/>
      <c r="J419" s="162"/>
      <c r="K419" s="16"/>
      <c r="M419" s="16"/>
      <c r="N419" s="123"/>
    </row>
    <row r="420">
      <c r="D420" s="182"/>
      <c r="E420" s="16"/>
      <c r="F420" s="182"/>
      <c r="G420" s="16"/>
      <c r="I420" s="16"/>
      <c r="J420" s="162"/>
      <c r="K420" s="16"/>
      <c r="M420" s="16"/>
      <c r="N420" s="123"/>
    </row>
    <row r="421">
      <c r="D421" s="182"/>
      <c r="E421" s="16"/>
      <c r="F421" s="182"/>
      <c r="G421" s="16"/>
      <c r="I421" s="16"/>
      <c r="J421" s="162"/>
      <c r="K421" s="16"/>
      <c r="M421" s="16"/>
      <c r="N421" s="123"/>
    </row>
    <row r="422">
      <c r="D422" s="182"/>
      <c r="E422" s="16"/>
      <c r="F422" s="182"/>
      <c r="G422" s="16"/>
      <c r="I422" s="16"/>
      <c r="J422" s="162"/>
      <c r="K422" s="16"/>
      <c r="M422" s="16"/>
      <c r="N422" s="123"/>
    </row>
    <row r="423">
      <c r="D423" s="182"/>
      <c r="E423" s="16"/>
      <c r="F423" s="182"/>
      <c r="G423" s="16"/>
      <c r="I423" s="16"/>
      <c r="J423" s="162"/>
      <c r="K423" s="16"/>
      <c r="M423" s="16"/>
      <c r="N423" s="123"/>
    </row>
    <row r="424">
      <c r="D424" s="182"/>
      <c r="E424" s="16"/>
      <c r="F424" s="182"/>
      <c r="G424" s="16"/>
      <c r="I424" s="16"/>
      <c r="J424" s="162"/>
      <c r="K424" s="16"/>
      <c r="M424" s="16"/>
      <c r="N424" s="123"/>
    </row>
    <row r="425">
      <c r="D425" s="182"/>
      <c r="E425" s="16"/>
      <c r="F425" s="182"/>
      <c r="G425" s="16"/>
      <c r="I425" s="16"/>
      <c r="J425" s="162"/>
      <c r="K425" s="16"/>
      <c r="M425" s="16"/>
      <c r="N425" s="123"/>
    </row>
    <row r="426">
      <c r="D426" s="182"/>
      <c r="E426" s="16"/>
      <c r="F426" s="182"/>
      <c r="G426" s="16"/>
      <c r="I426" s="16"/>
      <c r="J426" s="162"/>
      <c r="K426" s="16"/>
      <c r="M426" s="16"/>
      <c r="N426" s="123"/>
    </row>
    <row r="427">
      <c r="D427" s="182"/>
      <c r="E427" s="16"/>
      <c r="F427" s="182"/>
      <c r="G427" s="16"/>
      <c r="I427" s="16"/>
      <c r="J427" s="162"/>
      <c r="K427" s="16"/>
      <c r="M427" s="16"/>
      <c r="N427" s="123"/>
    </row>
    <row r="428">
      <c r="D428" s="182"/>
      <c r="E428" s="16"/>
      <c r="F428" s="182"/>
      <c r="G428" s="16"/>
      <c r="I428" s="16"/>
      <c r="J428" s="162"/>
      <c r="K428" s="16"/>
      <c r="M428" s="16"/>
      <c r="N428" s="123"/>
    </row>
    <row r="429">
      <c r="D429" s="182"/>
      <c r="E429" s="16"/>
      <c r="F429" s="182"/>
      <c r="G429" s="16"/>
      <c r="I429" s="16"/>
      <c r="J429" s="162"/>
      <c r="K429" s="16"/>
      <c r="M429" s="16"/>
      <c r="N429" s="123"/>
    </row>
    <row r="430">
      <c r="D430" s="182"/>
      <c r="E430" s="16"/>
      <c r="F430" s="182"/>
      <c r="G430" s="16"/>
      <c r="I430" s="16"/>
      <c r="J430" s="162"/>
      <c r="K430" s="16"/>
      <c r="M430" s="16"/>
      <c r="N430" s="123"/>
    </row>
    <row r="431">
      <c r="D431" s="182"/>
      <c r="E431" s="16"/>
      <c r="F431" s="182"/>
      <c r="G431" s="16"/>
      <c r="I431" s="16"/>
      <c r="J431" s="162"/>
      <c r="K431" s="16"/>
      <c r="M431" s="16"/>
      <c r="N431" s="123"/>
    </row>
    <row r="432">
      <c r="D432" s="182"/>
      <c r="E432" s="16"/>
      <c r="F432" s="182"/>
      <c r="G432" s="16"/>
      <c r="I432" s="16"/>
      <c r="J432" s="162"/>
      <c r="K432" s="16"/>
      <c r="M432" s="16"/>
      <c r="N432" s="123"/>
    </row>
    <row r="433">
      <c r="D433" s="182"/>
      <c r="E433" s="16"/>
      <c r="F433" s="182"/>
      <c r="G433" s="16"/>
      <c r="I433" s="16"/>
      <c r="J433" s="162"/>
      <c r="K433" s="16"/>
      <c r="M433" s="16"/>
      <c r="N433" s="123"/>
    </row>
    <row r="434">
      <c r="D434" s="182"/>
      <c r="E434" s="16"/>
      <c r="F434" s="182"/>
      <c r="G434" s="16"/>
      <c r="I434" s="16"/>
      <c r="J434" s="162"/>
      <c r="K434" s="16"/>
      <c r="M434" s="16"/>
      <c r="N434" s="123"/>
    </row>
    <row r="435">
      <c r="D435" s="182"/>
      <c r="E435" s="16"/>
      <c r="F435" s="182"/>
      <c r="G435" s="16"/>
      <c r="I435" s="16"/>
      <c r="J435" s="162"/>
      <c r="K435" s="16"/>
      <c r="M435" s="16"/>
      <c r="N435" s="123"/>
    </row>
    <row r="436">
      <c r="D436" s="182"/>
      <c r="E436" s="16"/>
      <c r="F436" s="182"/>
      <c r="G436" s="16"/>
      <c r="I436" s="16"/>
      <c r="J436" s="162"/>
      <c r="K436" s="16"/>
      <c r="M436" s="16"/>
      <c r="N436" s="123"/>
    </row>
    <row r="437">
      <c r="D437" s="182"/>
      <c r="E437" s="16"/>
      <c r="F437" s="182"/>
      <c r="G437" s="16"/>
      <c r="I437" s="16"/>
      <c r="J437" s="162"/>
      <c r="K437" s="16"/>
      <c r="M437" s="16"/>
      <c r="N437" s="123"/>
    </row>
    <row r="438">
      <c r="D438" s="182"/>
      <c r="E438" s="16"/>
      <c r="F438" s="182"/>
      <c r="G438" s="16"/>
      <c r="I438" s="16"/>
      <c r="J438" s="162"/>
      <c r="K438" s="16"/>
      <c r="M438" s="16"/>
      <c r="N438" s="123"/>
    </row>
    <row r="439">
      <c r="D439" s="182"/>
      <c r="E439" s="16"/>
      <c r="F439" s="182"/>
      <c r="G439" s="16"/>
      <c r="I439" s="16"/>
      <c r="J439" s="162"/>
      <c r="K439" s="16"/>
      <c r="M439" s="16"/>
      <c r="N439" s="123"/>
    </row>
    <row r="440">
      <c r="D440" s="182"/>
      <c r="E440" s="16"/>
      <c r="F440" s="182"/>
      <c r="G440" s="16"/>
      <c r="I440" s="16"/>
      <c r="J440" s="162"/>
      <c r="K440" s="16"/>
      <c r="M440" s="16"/>
      <c r="N440" s="123"/>
    </row>
    <row r="441">
      <c r="D441" s="182"/>
      <c r="E441" s="16"/>
      <c r="F441" s="182"/>
      <c r="G441" s="16"/>
      <c r="I441" s="16"/>
      <c r="J441" s="162"/>
      <c r="K441" s="16"/>
      <c r="M441" s="16"/>
      <c r="N441" s="123"/>
    </row>
    <row r="442">
      <c r="D442" s="182"/>
      <c r="E442" s="16"/>
      <c r="F442" s="182"/>
      <c r="G442" s="16"/>
      <c r="I442" s="16"/>
      <c r="J442" s="162"/>
      <c r="K442" s="16"/>
      <c r="M442" s="16"/>
      <c r="N442" s="123"/>
    </row>
    <row r="443">
      <c r="D443" s="182"/>
      <c r="E443" s="16"/>
      <c r="F443" s="182"/>
      <c r="G443" s="16"/>
      <c r="I443" s="16"/>
      <c r="J443" s="162"/>
      <c r="K443" s="16"/>
      <c r="M443" s="16"/>
      <c r="N443" s="123"/>
    </row>
    <row r="444">
      <c r="D444" s="182"/>
      <c r="E444" s="16"/>
      <c r="F444" s="182"/>
      <c r="G444" s="16"/>
      <c r="I444" s="16"/>
      <c r="J444" s="162"/>
      <c r="K444" s="16"/>
      <c r="M444" s="16"/>
      <c r="N444" s="123"/>
    </row>
    <row r="445">
      <c r="D445" s="182"/>
      <c r="E445" s="16"/>
      <c r="F445" s="182"/>
      <c r="G445" s="16"/>
      <c r="I445" s="16"/>
      <c r="J445" s="162"/>
      <c r="K445" s="16"/>
      <c r="M445" s="16"/>
      <c r="N445" s="123"/>
    </row>
    <row r="446">
      <c r="D446" s="182"/>
      <c r="E446" s="16"/>
      <c r="F446" s="182"/>
      <c r="G446" s="16"/>
      <c r="I446" s="16"/>
      <c r="J446" s="162"/>
      <c r="K446" s="16"/>
      <c r="M446" s="16"/>
      <c r="N446" s="123"/>
    </row>
    <row r="447">
      <c r="D447" s="182"/>
      <c r="E447" s="16"/>
      <c r="F447" s="182"/>
      <c r="G447" s="16"/>
      <c r="I447" s="16"/>
      <c r="J447" s="162"/>
      <c r="K447" s="16"/>
      <c r="M447" s="16"/>
      <c r="N447" s="123"/>
    </row>
    <row r="448">
      <c r="D448" s="182"/>
      <c r="E448" s="16"/>
      <c r="F448" s="182"/>
      <c r="G448" s="16"/>
      <c r="I448" s="16"/>
      <c r="J448" s="162"/>
      <c r="K448" s="16"/>
      <c r="M448" s="16"/>
      <c r="N448" s="123"/>
    </row>
    <row r="449">
      <c r="D449" s="182"/>
      <c r="E449" s="16"/>
      <c r="F449" s="182"/>
      <c r="G449" s="16"/>
      <c r="I449" s="16"/>
      <c r="J449" s="162"/>
      <c r="K449" s="16"/>
      <c r="M449" s="16"/>
      <c r="N449" s="123"/>
    </row>
    <row r="450">
      <c r="D450" s="182"/>
      <c r="E450" s="16"/>
      <c r="F450" s="182"/>
      <c r="G450" s="16"/>
      <c r="I450" s="16"/>
      <c r="J450" s="162"/>
      <c r="K450" s="16"/>
      <c r="M450" s="16"/>
      <c r="N450" s="123"/>
    </row>
    <row r="451">
      <c r="D451" s="182"/>
      <c r="E451" s="16"/>
      <c r="F451" s="182"/>
      <c r="G451" s="16"/>
      <c r="I451" s="16"/>
      <c r="J451" s="162"/>
      <c r="K451" s="16"/>
      <c r="M451" s="16"/>
      <c r="N451" s="123"/>
    </row>
    <row r="452">
      <c r="D452" s="182"/>
      <c r="E452" s="16"/>
      <c r="F452" s="182"/>
      <c r="G452" s="16"/>
      <c r="I452" s="16"/>
      <c r="J452" s="162"/>
      <c r="K452" s="16"/>
      <c r="M452" s="16"/>
      <c r="N452" s="123"/>
    </row>
    <row r="453">
      <c r="D453" s="182"/>
      <c r="E453" s="16"/>
      <c r="F453" s="182"/>
      <c r="G453" s="16"/>
      <c r="I453" s="16"/>
      <c r="J453" s="162"/>
      <c r="K453" s="16"/>
      <c r="M453" s="16"/>
      <c r="N453" s="123"/>
    </row>
    <row r="454">
      <c r="D454" s="182"/>
      <c r="E454" s="16"/>
      <c r="F454" s="182"/>
      <c r="G454" s="16"/>
      <c r="I454" s="16"/>
      <c r="J454" s="162"/>
      <c r="K454" s="16"/>
      <c r="M454" s="16"/>
      <c r="N454" s="123"/>
    </row>
    <row r="455">
      <c r="D455" s="182"/>
      <c r="E455" s="16"/>
      <c r="F455" s="182"/>
      <c r="G455" s="16"/>
      <c r="I455" s="16"/>
      <c r="J455" s="162"/>
      <c r="K455" s="16"/>
      <c r="M455" s="16"/>
      <c r="N455" s="123"/>
    </row>
    <row r="456">
      <c r="D456" s="182"/>
      <c r="E456" s="16"/>
      <c r="F456" s="182"/>
      <c r="G456" s="16"/>
      <c r="I456" s="16"/>
      <c r="J456" s="162"/>
      <c r="K456" s="16"/>
      <c r="M456" s="16"/>
      <c r="N456" s="123"/>
    </row>
    <row r="457">
      <c r="D457" s="182"/>
      <c r="E457" s="16"/>
      <c r="F457" s="182"/>
      <c r="G457" s="16"/>
      <c r="I457" s="16"/>
      <c r="J457" s="162"/>
      <c r="K457" s="16"/>
      <c r="M457" s="16"/>
      <c r="N457" s="123"/>
    </row>
    <row r="458">
      <c r="D458" s="182"/>
      <c r="E458" s="16"/>
      <c r="F458" s="182"/>
      <c r="G458" s="16"/>
      <c r="I458" s="16"/>
      <c r="J458" s="162"/>
      <c r="K458" s="16"/>
      <c r="M458" s="16"/>
      <c r="N458" s="123"/>
    </row>
    <row r="459">
      <c r="D459" s="182"/>
      <c r="E459" s="16"/>
      <c r="F459" s="182"/>
      <c r="G459" s="16"/>
      <c r="I459" s="16"/>
      <c r="J459" s="162"/>
      <c r="K459" s="16"/>
      <c r="M459" s="16"/>
      <c r="N459" s="123"/>
    </row>
    <row r="460">
      <c r="D460" s="182"/>
      <c r="E460" s="16"/>
      <c r="F460" s="182"/>
      <c r="G460" s="16"/>
      <c r="I460" s="16"/>
      <c r="J460" s="162"/>
      <c r="K460" s="16"/>
      <c r="M460" s="16"/>
      <c r="N460" s="123"/>
    </row>
    <row r="461">
      <c r="D461" s="182"/>
      <c r="E461" s="16"/>
      <c r="F461" s="182"/>
      <c r="G461" s="16"/>
      <c r="I461" s="16"/>
      <c r="J461" s="162"/>
      <c r="K461" s="16"/>
      <c r="M461" s="16"/>
      <c r="N461" s="123"/>
    </row>
    <row r="462">
      <c r="D462" s="182"/>
      <c r="E462" s="16"/>
      <c r="F462" s="182"/>
      <c r="G462" s="16"/>
      <c r="I462" s="16"/>
      <c r="J462" s="162"/>
      <c r="K462" s="16"/>
      <c r="M462" s="16"/>
      <c r="N462" s="123"/>
    </row>
    <row r="463">
      <c r="D463" s="182"/>
      <c r="E463" s="16"/>
      <c r="F463" s="182"/>
      <c r="G463" s="16"/>
      <c r="I463" s="16"/>
      <c r="J463" s="162"/>
      <c r="K463" s="16"/>
      <c r="M463" s="16"/>
      <c r="N463" s="123"/>
    </row>
    <row r="464">
      <c r="D464" s="182"/>
      <c r="E464" s="16"/>
      <c r="F464" s="182"/>
      <c r="G464" s="16"/>
      <c r="I464" s="16"/>
      <c r="J464" s="162"/>
      <c r="K464" s="16"/>
      <c r="M464" s="16"/>
      <c r="N464" s="123"/>
    </row>
    <row r="465">
      <c r="D465" s="182"/>
      <c r="E465" s="16"/>
      <c r="F465" s="182"/>
      <c r="G465" s="16"/>
      <c r="I465" s="16"/>
      <c r="J465" s="162"/>
      <c r="K465" s="16"/>
      <c r="M465" s="16"/>
      <c r="N465" s="123"/>
    </row>
    <row r="466">
      <c r="D466" s="182"/>
      <c r="E466" s="16"/>
      <c r="F466" s="182"/>
      <c r="G466" s="16"/>
      <c r="I466" s="16"/>
      <c r="J466" s="162"/>
      <c r="K466" s="16"/>
      <c r="M466" s="16"/>
      <c r="N466" s="123"/>
    </row>
    <row r="467">
      <c r="D467" s="182"/>
      <c r="E467" s="16"/>
      <c r="F467" s="182"/>
      <c r="G467" s="16"/>
      <c r="I467" s="16"/>
      <c r="J467" s="162"/>
      <c r="K467" s="16"/>
      <c r="M467" s="16"/>
      <c r="N467" s="123"/>
    </row>
    <row r="468">
      <c r="D468" s="182"/>
      <c r="E468" s="16"/>
      <c r="F468" s="182"/>
      <c r="G468" s="16"/>
      <c r="I468" s="16"/>
      <c r="J468" s="162"/>
      <c r="K468" s="16"/>
      <c r="M468" s="16"/>
      <c r="N468" s="123"/>
    </row>
    <row r="469">
      <c r="D469" s="182"/>
      <c r="E469" s="16"/>
      <c r="F469" s="182"/>
      <c r="G469" s="16"/>
      <c r="I469" s="16"/>
      <c r="J469" s="162"/>
      <c r="K469" s="16"/>
      <c r="M469" s="16"/>
      <c r="N469" s="123"/>
    </row>
    <row r="470">
      <c r="D470" s="182"/>
      <c r="E470" s="16"/>
      <c r="F470" s="182"/>
      <c r="G470" s="16"/>
      <c r="I470" s="16"/>
      <c r="J470" s="162"/>
      <c r="K470" s="16"/>
      <c r="M470" s="16"/>
      <c r="N470" s="123"/>
    </row>
    <row r="471">
      <c r="D471" s="182"/>
      <c r="E471" s="16"/>
      <c r="F471" s="182"/>
      <c r="G471" s="16"/>
      <c r="I471" s="16"/>
      <c r="J471" s="162"/>
      <c r="K471" s="16"/>
      <c r="M471" s="16"/>
      <c r="N471" s="123"/>
    </row>
    <row r="472">
      <c r="D472" s="182"/>
      <c r="E472" s="16"/>
      <c r="F472" s="182"/>
      <c r="G472" s="16"/>
      <c r="I472" s="16"/>
      <c r="J472" s="162"/>
      <c r="K472" s="16"/>
      <c r="M472" s="16"/>
      <c r="N472" s="123"/>
    </row>
    <row r="473">
      <c r="D473" s="182"/>
      <c r="E473" s="16"/>
      <c r="F473" s="182"/>
      <c r="G473" s="16"/>
      <c r="I473" s="16"/>
      <c r="J473" s="162"/>
      <c r="K473" s="16"/>
      <c r="M473" s="16"/>
      <c r="N473" s="123"/>
    </row>
    <row r="474">
      <c r="D474" s="182"/>
      <c r="E474" s="16"/>
      <c r="F474" s="182"/>
      <c r="G474" s="16"/>
      <c r="I474" s="16"/>
      <c r="J474" s="162"/>
      <c r="K474" s="16"/>
      <c r="M474" s="16"/>
      <c r="N474" s="123"/>
    </row>
    <row r="475">
      <c r="D475" s="182"/>
      <c r="E475" s="16"/>
      <c r="F475" s="182"/>
      <c r="G475" s="16"/>
      <c r="I475" s="16"/>
      <c r="J475" s="162"/>
      <c r="K475" s="16"/>
      <c r="M475" s="16"/>
      <c r="N475" s="123"/>
    </row>
    <row r="476">
      <c r="D476" s="182"/>
      <c r="E476" s="16"/>
      <c r="F476" s="182"/>
      <c r="G476" s="16"/>
      <c r="I476" s="16"/>
      <c r="J476" s="162"/>
      <c r="K476" s="16"/>
      <c r="M476" s="16"/>
      <c r="N476" s="123"/>
    </row>
    <row r="477">
      <c r="D477" s="182"/>
      <c r="E477" s="16"/>
      <c r="F477" s="182"/>
      <c r="G477" s="16"/>
      <c r="I477" s="16"/>
      <c r="J477" s="162"/>
      <c r="K477" s="16"/>
      <c r="M477" s="16"/>
      <c r="N477" s="123"/>
    </row>
    <row r="478">
      <c r="D478" s="182"/>
      <c r="E478" s="16"/>
      <c r="F478" s="182"/>
      <c r="G478" s="16"/>
      <c r="I478" s="16"/>
      <c r="J478" s="162"/>
      <c r="K478" s="16"/>
      <c r="M478" s="16"/>
      <c r="N478" s="123"/>
    </row>
    <row r="479">
      <c r="D479" s="182"/>
      <c r="E479" s="16"/>
      <c r="F479" s="182"/>
      <c r="G479" s="16"/>
      <c r="I479" s="16"/>
      <c r="J479" s="162"/>
      <c r="K479" s="16"/>
      <c r="M479" s="16"/>
      <c r="N479" s="123"/>
    </row>
    <row r="480">
      <c r="D480" s="182"/>
      <c r="E480" s="16"/>
      <c r="F480" s="182"/>
      <c r="G480" s="16"/>
      <c r="I480" s="16"/>
      <c r="J480" s="162"/>
      <c r="K480" s="16"/>
      <c r="M480" s="16"/>
      <c r="N480" s="123"/>
    </row>
    <row r="481">
      <c r="D481" s="182"/>
      <c r="E481" s="16"/>
      <c r="F481" s="182"/>
      <c r="G481" s="16"/>
      <c r="I481" s="16"/>
      <c r="J481" s="162"/>
      <c r="K481" s="16"/>
      <c r="M481" s="16"/>
      <c r="N481" s="123"/>
    </row>
    <row r="482">
      <c r="D482" s="182"/>
      <c r="E482" s="16"/>
      <c r="F482" s="182"/>
      <c r="G482" s="16"/>
      <c r="I482" s="16"/>
      <c r="J482" s="162"/>
      <c r="K482" s="16"/>
      <c r="M482" s="16"/>
      <c r="N482" s="123"/>
    </row>
    <row r="483">
      <c r="D483" s="182"/>
      <c r="E483" s="16"/>
      <c r="F483" s="182"/>
      <c r="G483" s="16"/>
      <c r="I483" s="16"/>
      <c r="J483" s="162"/>
      <c r="K483" s="16"/>
      <c r="M483" s="16"/>
      <c r="N483" s="123"/>
    </row>
    <row r="484">
      <c r="D484" s="182"/>
      <c r="E484" s="16"/>
      <c r="F484" s="182"/>
      <c r="G484" s="16"/>
      <c r="I484" s="16"/>
      <c r="J484" s="162"/>
      <c r="K484" s="16"/>
      <c r="M484" s="16"/>
      <c r="N484" s="123"/>
    </row>
    <row r="485">
      <c r="D485" s="182"/>
      <c r="E485" s="16"/>
      <c r="F485" s="182"/>
      <c r="G485" s="16"/>
      <c r="I485" s="16"/>
      <c r="J485" s="162"/>
      <c r="K485" s="16"/>
      <c r="M485" s="16"/>
      <c r="N485" s="123"/>
    </row>
    <row r="486">
      <c r="D486" s="182"/>
      <c r="E486" s="16"/>
      <c r="F486" s="182"/>
      <c r="G486" s="16"/>
      <c r="I486" s="16"/>
      <c r="J486" s="162"/>
      <c r="K486" s="16"/>
      <c r="M486" s="16"/>
      <c r="N486" s="123"/>
    </row>
    <row r="487">
      <c r="D487" s="182"/>
      <c r="E487" s="16"/>
      <c r="F487" s="182"/>
      <c r="G487" s="16"/>
      <c r="I487" s="16"/>
      <c r="J487" s="162"/>
      <c r="K487" s="16"/>
      <c r="M487" s="16"/>
      <c r="N487" s="123"/>
    </row>
    <row r="488">
      <c r="D488" s="182"/>
      <c r="E488" s="16"/>
      <c r="F488" s="182"/>
      <c r="G488" s="16"/>
      <c r="I488" s="16"/>
      <c r="J488" s="162"/>
      <c r="K488" s="16"/>
      <c r="M488" s="16"/>
      <c r="N488" s="123"/>
    </row>
    <row r="489">
      <c r="D489" s="182"/>
      <c r="E489" s="16"/>
      <c r="F489" s="182"/>
      <c r="G489" s="16"/>
      <c r="I489" s="16"/>
      <c r="J489" s="162"/>
      <c r="K489" s="16"/>
      <c r="M489" s="16"/>
      <c r="N489" s="123"/>
    </row>
    <row r="490">
      <c r="D490" s="182"/>
      <c r="E490" s="16"/>
      <c r="F490" s="182"/>
      <c r="G490" s="16"/>
      <c r="I490" s="16"/>
      <c r="J490" s="162"/>
      <c r="K490" s="16"/>
      <c r="M490" s="16"/>
      <c r="N490" s="123"/>
    </row>
    <row r="491">
      <c r="D491" s="182"/>
      <c r="E491" s="16"/>
      <c r="F491" s="182"/>
      <c r="G491" s="16"/>
      <c r="I491" s="16"/>
      <c r="J491" s="162"/>
      <c r="K491" s="16"/>
      <c r="M491" s="16"/>
      <c r="N491" s="123"/>
    </row>
    <row r="492">
      <c r="D492" s="182"/>
      <c r="E492" s="16"/>
      <c r="F492" s="182"/>
      <c r="G492" s="16"/>
      <c r="I492" s="16"/>
      <c r="J492" s="162"/>
      <c r="K492" s="16"/>
      <c r="M492" s="16"/>
      <c r="N492" s="123"/>
    </row>
    <row r="493">
      <c r="D493" s="182"/>
      <c r="E493" s="16"/>
      <c r="F493" s="182"/>
      <c r="G493" s="16"/>
      <c r="I493" s="16"/>
      <c r="J493" s="162"/>
      <c r="K493" s="16"/>
      <c r="M493" s="16"/>
      <c r="N493" s="123"/>
    </row>
    <row r="494">
      <c r="D494" s="182"/>
      <c r="E494" s="16"/>
      <c r="F494" s="182"/>
      <c r="G494" s="16"/>
      <c r="I494" s="16"/>
      <c r="J494" s="162"/>
      <c r="K494" s="16"/>
      <c r="M494" s="16"/>
      <c r="N494" s="123"/>
    </row>
    <row r="495">
      <c r="D495" s="182"/>
      <c r="E495" s="16"/>
      <c r="F495" s="182"/>
      <c r="G495" s="16"/>
      <c r="I495" s="16"/>
      <c r="J495" s="162"/>
      <c r="K495" s="16"/>
      <c r="M495" s="16"/>
      <c r="N495" s="123"/>
    </row>
    <row r="496">
      <c r="D496" s="182"/>
      <c r="E496" s="16"/>
      <c r="F496" s="182"/>
      <c r="G496" s="16"/>
      <c r="I496" s="16"/>
      <c r="J496" s="162"/>
      <c r="K496" s="16"/>
      <c r="M496" s="16"/>
      <c r="N496" s="123"/>
    </row>
    <row r="497">
      <c r="D497" s="182"/>
      <c r="E497" s="16"/>
      <c r="F497" s="182"/>
      <c r="G497" s="16"/>
      <c r="I497" s="16"/>
      <c r="J497" s="162"/>
      <c r="K497" s="16"/>
      <c r="M497" s="16"/>
      <c r="N497" s="123"/>
    </row>
    <row r="498">
      <c r="D498" s="182"/>
      <c r="E498" s="16"/>
      <c r="F498" s="182"/>
      <c r="G498" s="16"/>
      <c r="I498" s="16"/>
      <c r="J498" s="162"/>
      <c r="K498" s="16"/>
      <c r="M498" s="16"/>
      <c r="N498" s="123"/>
    </row>
    <row r="499">
      <c r="D499" s="182"/>
      <c r="E499" s="16"/>
      <c r="F499" s="182"/>
      <c r="G499" s="16"/>
      <c r="I499" s="16"/>
      <c r="J499" s="162"/>
      <c r="K499" s="16"/>
      <c r="M499" s="16"/>
      <c r="N499" s="123"/>
    </row>
    <row r="500">
      <c r="D500" s="182"/>
      <c r="E500" s="16"/>
      <c r="F500" s="182"/>
      <c r="G500" s="16"/>
      <c r="I500" s="16"/>
      <c r="J500" s="162"/>
      <c r="K500" s="16"/>
      <c r="M500" s="16"/>
      <c r="N500" s="123"/>
    </row>
    <row r="501">
      <c r="D501" s="182"/>
      <c r="E501" s="16"/>
      <c r="F501" s="182"/>
      <c r="G501" s="16"/>
      <c r="I501" s="16"/>
      <c r="J501" s="162"/>
      <c r="K501" s="16"/>
      <c r="M501" s="16"/>
      <c r="N501" s="123"/>
    </row>
    <row r="502">
      <c r="D502" s="182"/>
      <c r="E502" s="16"/>
      <c r="F502" s="182"/>
      <c r="G502" s="16"/>
      <c r="I502" s="16"/>
      <c r="J502" s="162"/>
      <c r="K502" s="16"/>
      <c r="M502" s="16"/>
      <c r="N502" s="123"/>
    </row>
    <row r="503">
      <c r="D503" s="182"/>
      <c r="E503" s="16"/>
      <c r="F503" s="182"/>
      <c r="G503" s="16"/>
      <c r="I503" s="16"/>
      <c r="J503" s="162"/>
      <c r="K503" s="16"/>
      <c r="M503" s="16"/>
      <c r="N503" s="123"/>
    </row>
    <row r="504">
      <c r="D504" s="182"/>
      <c r="E504" s="16"/>
      <c r="F504" s="182"/>
      <c r="G504" s="16"/>
      <c r="I504" s="16"/>
      <c r="J504" s="162"/>
      <c r="K504" s="16"/>
      <c r="M504" s="16"/>
      <c r="N504" s="123"/>
    </row>
    <row r="505">
      <c r="D505" s="182"/>
      <c r="E505" s="16"/>
      <c r="F505" s="182"/>
      <c r="G505" s="16"/>
      <c r="I505" s="16"/>
      <c r="J505" s="162"/>
      <c r="K505" s="16"/>
      <c r="M505" s="16"/>
      <c r="N505" s="123"/>
    </row>
    <row r="506">
      <c r="D506" s="182"/>
      <c r="E506" s="16"/>
      <c r="F506" s="182"/>
      <c r="G506" s="16"/>
      <c r="I506" s="16"/>
      <c r="J506" s="162"/>
      <c r="K506" s="16"/>
      <c r="M506" s="16"/>
      <c r="N506" s="123"/>
    </row>
    <row r="507">
      <c r="D507" s="182"/>
      <c r="E507" s="16"/>
      <c r="F507" s="182"/>
      <c r="G507" s="16"/>
      <c r="I507" s="16"/>
      <c r="J507" s="162"/>
      <c r="K507" s="16"/>
      <c r="M507" s="16"/>
      <c r="N507" s="123"/>
    </row>
    <row r="508">
      <c r="D508" s="182"/>
      <c r="E508" s="16"/>
      <c r="F508" s="182"/>
      <c r="G508" s="16"/>
      <c r="I508" s="16"/>
      <c r="J508" s="162"/>
      <c r="K508" s="16"/>
      <c r="M508" s="16"/>
      <c r="N508" s="123"/>
    </row>
    <row r="509">
      <c r="D509" s="182"/>
      <c r="E509" s="16"/>
      <c r="F509" s="182"/>
      <c r="G509" s="16"/>
      <c r="I509" s="16"/>
      <c r="J509" s="162"/>
      <c r="K509" s="16"/>
      <c r="M509" s="16"/>
      <c r="N509" s="123"/>
    </row>
    <row r="510">
      <c r="D510" s="182"/>
      <c r="E510" s="16"/>
      <c r="F510" s="182"/>
      <c r="G510" s="16"/>
      <c r="I510" s="16"/>
      <c r="J510" s="162"/>
      <c r="K510" s="16"/>
      <c r="M510" s="16"/>
      <c r="N510" s="123"/>
    </row>
    <row r="511">
      <c r="D511" s="182"/>
      <c r="E511" s="16"/>
      <c r="F511" s="182"/>
      <c r="G511" s="16"/>
      <c r="I511" s="16"/>
      <c r="J511" s="162"/>
      <c r="K511" s="16"/>
      <c r="M511" s="16"/>
      <c r="N511" s="123"/>
    </row>
    <row r="512">
      <c r="D512" s="182"/>
      <c r="E512" s="16"/>
      <c r="F512" s="182"/>
      <c r="G512" s="16"/>
      <c r="I512" s="16"/>
      <c r="J512" s="162"/>
      <c r="K512" s="16"/>
      <c r="M512" s="16"/>
      <c r="N512" s="123"/>
    </row>
    <row r="513">
      <c r="D513" s="182"/>
      <c r="E513" s="16"/>
      <c r="F513" s="182"/>
      <c r="G513" s="16"/>
      <c r="I513" s="16"/>
      <c r="J513" s="162"/>
      <c r="K513" s="16"/>
      <c r="M513" s="16"/>
      <c r="N513" s="123"/>
    </row>
    <row r="514">
      <c r="D514" s="182"/>
      <c r="E514" s="16"/>
      <c r="F514" s="182"/>
      <c r="G514" s="16"/>
      <c r="I514" s="16"/>
      <c r="J514" s="162"/>
      <c r="K514" s="16"/>
      <c r="M514" s="16"/>
      <c r="N514" s="123"/>
    </row>
    <row r="515">
      <c r="D515" s="182"/>
      <c r="E515" s="16"/>
      <c r="F515" s="182"/>
      <c r="G515" s="16"/>
      <c r="I515" s="16"/>
      <c r="J515" s="162"/>
      <c r="K515" s="16"/>
      <c r="M515" s="16"/>
      <c r="N515" s="123"/>
    </row>
    <row r="516">
      <c r="D516" s="182"/>
      <c r="E516" s="16"/>
      <c r="F516" s="182"/>
      <c r="G516" s="16"/>
      <c r="I516" s="16"/>
      <c r="J516" s="162"/>
      <c r="K516" s="16"/>
      <c r="M516" s="16"/>
      <c r="N516" s="123"/>
    </row>
    <row r="517">
      <c r="D517" s="182"/>
      <c r="E517" s="16"/>
      <c r="F517" s="182"/>
      <c r="G517" s="16"/>
      <c r="I517" s="16"/>
      <c r="J517" s="162"/>
      <c r="K517" s="16"/>
      <c r="M517" s="16"/>
      <c r="N517" s="123"/>
    </row>
    <row r="518">
      <c r="D518" s="182"/>
      <c r="E518" s="16"/>
      <c r="F518" s="182"/>
      <c r="G518" s="16"/>
      <c r="I518" s="16"/>
      <c r="J518" s="162"/>
      <c r="K518" s="16"/>
      <c r="M518" s="16"/>
      <c r="N518" s="123"/>
    </row>
    <row r="519">
      <c r="D519" s="182"/>
      <c r="E519" s="16"/>
      <c r="F519" s="182"/>
      <c r="G519" s="16"/>
      <c r="I519" s="16"/>
      <c r="J519" s="162"/>
      <c r="K519" s="16"/>
      <c r="M519" s="16"/>
      <c r="N519" s="123"/>
    </row>
    <row r="520">
      <c r="D520" s="182"/>
      <c r="E520" s="16"/>
      <c r="F520" s="182"/>
      <c r="G520" s="16"/>
      <c r="I520" s="16"/>
      <c r="J520" s="162"/>
      <c r="K520" s="16"/>
      <c r="M520" s="16"/>
      <c r="N520" s="123"/>
    </row>
    <row r="521">
      <c r="D521" s="182"/>
      <c r="E521" s="16"/>
      <c r="F521" s="182"/>
      <c r="G521" s="16"/>
      <c r="I521" s="16"/>
      <c r="J521" s="162"/>
      <c r="K521" s="16"/>
      <c r="M521" s="16"/>
      <c r="N521" s="123"/>
    </row>
    <row r="522">
      <c r="D522" s="182"/>
      <c r="E522" s="16"/>
      <c r="F522" s="182"/>
      <c r="G522" s="16"/>
      <c r="I522" s="16"/>
      <c r="J522" s="162"/>
      <c r="K522" s="16"/>
      <c r="M522" s="16"/>
      <c r="N522" s="123"/>
    </row>
    <row r="523">
      <c r="D523" s="182"/>
      <c r="E523" s="16"/>
      <c r="F523" s="182"/>
      <c r="G523" s="16"/>
      <c r="I523" s="16"/>
      <c r="J523" s="162"/>
      <c r="K523" s="16"/>
      <c r="M523" s="16"/>
      <c r="N523" s="123"/>
    </row>
    <row r="524">
      <c r="D524" s="182"/>
      <c r="E524" s="16"/>
      <c r="F524" s="182"/>
      <c r="G524" s="16"/>
      <c r="I524" s="16"/>
      <c r="J524" s="162"/>
      <c r="K524" s="16"/>
      <c r="M524" s="16"/>
      <c r="N524" s="123"/>
    </row>
    <row r="525">
      <c r="D525" s="182"/>
      <c r="E525" s="16"/>
      <c r="F525" s="182"/>
      <c r="G525" s="16"/>
      <c r="I525" s="16"/>
      <c r="J525" s="162"/>
      <c r="K525" s="16"/>
      <c r="M525" s="16"/>
      <c r="N525" s="123"/>
    </row>
    <row r="526">
      <c r="D526" s="182"/>
      <c r="E526" s="16"/>
      <c r="F526" s="182"/>
      <c r="G526" s="16"/>
      <c r="I526" s="16"/>
      <c r="J526" s="162"/>
      <c r="K526" s="16"/>
      <c r="M526" s="16"/>
      <c r="N526" s="123"/>
    </row>
    <row r="527">
      <c r="D527" s="182"/>
      <c r="E527" s="16"/>
      <c r="F527" s="182"/>
      <c r="G527" s="16"/>
      <c r="I527" s="16"/>
      <c r="J527" s="162"/>
      <c r="K527" s="16"/>
      <c r="M527" s="16"/>
      <c r="N527" s="123"/>
    </row>
    <row r="528">
      <c r="D528" s="182"/>
      <c r="E528" s="16"/>
      <c r="F528" s="182"/>
      <c r="G528" s="16"/>
      <c r="I528" s="16"/>
      <c r="J528" s="162"/>
      <c r="K528" s="16"/>
      <c r="M528" s="16"/>
      <c r="N528" s="123"/>
    </row>
    <row r="529">
      <c r="D529" s="182"/>
      <c r="E529" s="16"/>
      <c r="F529" s="182"/>
      <c r="G529" s="16"/>
      <c r="I529" s="16"/>
      <c r="J529" s="162"/>
      <c r="K529" s="16"/>
      <c r="M529" s="16"/>
      <c r="N529" s="123"/>
    </row>
    <row r="530">
      <c r="D530" s="182"/>
      <c r="E530" s="16"/>
      <c r="F530" s="182"/>
      <c r="G530" s="16"/>
      <c r="I530" s="16"/>
      <c r="J530" s="162"/>
      <c r="K530" s="16"/>
      <c r="M530" s="16"/>
      <c r="N530" s="123"/>
    </row>
    <row r="531">
      <c r="D531" s="182"/>
      <c r="E531" s="16"/>
      <c r="F531" s="182"/>
      <c r="G531" s="16"/>
      <c r="I531" s="16"/>
      <c r="J531" s="162"/>
      <c r="K531" s="16"/>
      <c r="M531" s="16"/>
      <c r="N531" s="123"/>
    </row>
    <row r="532">
      <c r="D532" s="182"/>
      <c r="E532" s="16"/>
      <c r="F532" s="182"/>
      <c r="G532" s="16"/>
      <c r="I532" s="16"/>
      <c r="J532" s="162"/>
      <c r="K532" s="16"/>
      <c r="M532" s="16"/>
      <c r="N532" s="123"/>
    </row>
    <row r="533">
      <c r="D533" s="182"/>
      <c r="E533" s="16"/>
      <c r="F533" s="182"/>
      <c r="G533" s="16"/>
      <c r="I533" s="16"/>
      <c r="J533" s="162"/>
      <c r="K533" s="16"/>
      <c r="M533" s="16"/>
      <c r="N533" s="123"/>
    </row>
    <row r="534">
      <c r="D534" s="182"/>
      <c r="E534" s="16"/>
      <c r="F534" s="182"/>
      <c r="G534" s="16"/>
      <c r="I534" s="16"/>
      <c r="J534" s="162"/>
      <c r="K534" s="16"/>
      <c r="M534" s="16"/>
      <c r="N534" s="123"/>
    </row>
    <row r="535">
      <c r="D535" s="182"/>
      <c r="E535" s="16"/>
      <c r="F535" s="182"/>
      <c r="G535" s="16"/>
      <c r="I535" s="16"/>
      <c r="J535" s="162"/>
      <c r="K535" s="16"/>
      <c r="M535" s="16"/>
      <c r="N535" s="123"/>
    </row>
    <row r="536">
      <c r="D536" s="182"/>
      <c r="E536" s="16"/>
      <c r="F536" s="182"/>
      <c r="G536" s="16"/>
      <c r="I536" s="16"/>
      <c r="J536" s="162"/>
      <c r="K536" s="16"/>
      <c r="M536" s="16"/>
      <c r="N536" s="123"/>
    </row>
    <row r="537">
      <c r="D537" s="182"/>
      <c r="E537" s="16"/>
      <c r="F537" s="182"/>
      <c r="G537" s="16"/>
      <c r="I537" s="16"/>
      <c r="J537" s="162"/>
      <c r="K537" s="16"/>
      <c r="M537" s="16"/>
      <c r="N537" s="123"/>
    </row>
    <row r="538">
      <c r="D538" s="182"/>
      <c r="E538" s="16"/>
      <c r="F538" s="182"/>
      <c r="G538" s="16"/>
      <c r="I538" s="16"/>
      <c r="J538" s="162"/>
      <c r="K538" s="16"/>
      <c r="M538" s="16"/>
      <c r="N538" s="123"/>
    </row>
    <row r="539">
      <c r="D539" s="182"/>
      <c r="E539" s="16"/>
      <c r="F539" s="182"/>
      <c r="G539" s="16"/>
      <c r="I539" s="16"/>
      <c r="J539" s="162"/>
      <c r="K539" s="16"/>
      <c r="M539" s="16"/>
      <c r="N539" s="123"/>
    </row>
    <row r="540">
      <c r="D540" s="182"/>
      <c r="E540" s="16"/>
      <c r="F540" s="182"/>
      <c r="G540" s="16"/>
      <c r="I540" s="16"/>
      <c r="J540" s="162"/>
      <c r="K540" s="16"/>
      <c r="M540" s="16"/>
      <c r="N540" s="123"/>
    </row>
    <row r="541">
      <c r="D541" s="182"/>
      <c r="E541" s="16"/>
      <c r="F541" s="182"/>
      <c r="G541" s="16"/>
      <c r="I541" s="16"/>
      <c r="J541" s="162"/>
      <c r="K541" s="16"/>
      <c r="M541" s="16"/>
      <c r="N541" s="123"/>
    </row>
    <row r="542">
      <c r="D542" s="182"/>
      <c r="E542" s="16"/>
      <c r="F542" s="182"/>
      <c r="G542" s="16"/>
      <c r="I542" s="16"/>
      <c r="J542" s="162"/>
      <c r="K542" s="16"/>
      <c r="M542" s="16"/>
      <c r="N542" s="123"/>
    </row>
    <row r="543">
      <c r="D543" s="182"/>
      <c r="E543" s="16"/>
      <c r="F543" s="182"/>
      <c r="G543" s="16"/>
      <c r="I543" s="16"/>
      <c r="J543" s="162"/>
      <c r="K543" s="16"/>
      <c r="M543" s="16"/>
      <c r="N543" s="123"/>
    </row>
    <row r="544">
      <c r="D544" s="182"/>
      <c r="E544" s="16"/>
      <c r="F544" s="182"/>
      <c r="G544" s="16"/>
      <c r="I544" s="16"/>
      <c r="J544" s="162"/>
      <c r="K544" s="16"/>
      <c r="M544" s="16"/>
      <c r="N544" s="123"/>
    </row>
    <row r="545">
      <c r="D545" s="182"/>
      <c r="E545" s="16"/>
      <c r="F545" s="182"/>
      <c r="G545" s="16"/>
      <c r="I545" s="16"/>
      <c r="J545" s="162"/>
      <c r="K545" s="16"/>
      <c r="M545" s="16"/>
      <c r="N545" s="123"/>
    </row>
    <row r="546">
      <c r="D546" s="182"/>
      <c r="E546" s="16"/>
      <c r="F546" s="182"/>
      <c r="G546" s="16"/>
      <c r="I546" s="16"/>
      <c r="J546" s="162"/>
      <c r="K546" s="16"/>
      <c r="M546" s="16"/>
      <c r="N546" s="123"/>
    </row>
    <row r="547">
      <c r="D547" s="182"/>
      <c r="E547" s="16"/>
      <c r="F547" s="182"/>
      <c r="G547" s="16"/>
      <c r="I547" s="16"/>
      <c r="J547" s="162"/>
      <c r="K547" s="16"/>
      <c r="M547" s="16"/>
      <c r="N547" s="123"/>
    </row>
    <row r="548">
      <c r="D548" s="182"/>
      <c r="E548" s="16"/>
      <c r="F548" s="182"/>
      <c r="G548" s="16"/>
      <c r="I548" s="16"/>
      <c r="J548" s="162"/>
      <c r="K548" s="16"/>
      <c r="M548" s="16"/>
      <c r="N548" s="123"/>
    </row>
    <row r="549">
      <c r="D549" s="182"/>
      <c r="E549" s="16"/>
      <c r="F549" s="182"/>
      <c r="G549" s="16"/>
      <c r="I549" s="16"/>
      <c r="J549" s="162"/>
      <c r="K549" s="16"/>
      <c r="M549" s="16"/>
      <c r="N549" s="123"/>
    </row>
    <row r="550">
      <c r="D550" s="182"/>
      <c r="E550" s="16"/>
      <c r="F550" s="182"/>
      <c r="G550" s="16"/>
      <c r="I550" s="16"/>
      <c r="J550" s="162"/>
      <c r="K550" s="16"/>
      <c r="M550" s="16"/>
      <c r="N550" s="123"/>
    </row>
    <row r="551">
      <c r="D551" s="182"/>
      <c r="E551" s="16"/>
      <c r="F551" s="182"/>
      <c r="G551" s="16"/>
      <c r="I551" s="16"/>
      <c r="J551" s="162"/>
      <c r="K551" s="16"/>
      <c r="M551" s="16"/>
      <c r="N551" s="123"/>
    </row>
    <row r="552">
      <c r="D552" s="182"/>
      <c r="E552" s="16"/>
      <c r="F552" s="182"/>
      <c r="G552" s="16"/>
      <c r="I552" s="16"/>
      <c r="J552" s="162"/>
      <c r="K552" s="16"/>
      <c r="M552" s="16"/>
      <c r="N552" s="123"/>
    </row>
    <row r="553">
      <c r="D553" s="182"/>
      <c r="E553" s="16"/>
      <c r="F553" s="182"/>
      <c r="G553" s="16"/>
      <c r="I553" s="16"/>
      <c r="J553" s="162"/>
      <c r="K553" s="16"/>
      <c r="M553" s="16"/>
      <c r="N553" s="123"/>
    </row>
    <row r="554">
      <c r="D554" s="182"/>
      <c r="E554" s="16"/>
      <c r="F554" s="182"/>
      <c r="G554" s="16"/>
      <c r="I554" s="16"/>
      <c r="J554" s="162"/>
      <c r="K554" s="16"/>
      <c r="M554" s="16"/>
      <c r="N554" s="123"/>
    </row>
    <row r="555">
      <c r="D555" s="182"/>
      <c r="E555" s="16"/>
      <c r="F555" s="182"/>
      <c r="G555" s="16"/>
      <c r="I555" s="16"/>
      <c r="J555" s="162"/>
      <c r="K555" s="16"/>
      <c r="M555" s="16"/>
      <c r="N555" s="123"/>
    </row>
    <row r="556">
      <c r="D556" s="182"/>
      <c r="E556" s="16"/>
      <c r="F556" s="182"/>
      <c r="G556" s="16"/>
      <c r="I556" s="16"/>
      <c r="J556" s="162"/>
      <c r="K556" s="16"/>
      <c r="M556" s="16"/>
      <c r="N556" s="123"/>
    </row>
    <row r="557">
      <c r="D557" s="182"/>
      <c r="E557" s="16"/>
      <c r="F557" s="182"/>
      <c r="G557" s="16"/>
      <c r="I557" s="16"/>
      <c r="J557" s="162"/>
      <c r="K557" s="16"/>
      <c r="M557" s="16"/>
      <c r="N557" s="123"/>
    </row>
    <row r="558">
      <c r="D558" s="182"/>
      <c r="E558" s="16"/>
      <c r="F558" s="182"/>
      <c r="G558" s="16"/>
      <c r="I558" s="16"/>
      <c r="J558" s="162"/>
      <c r="K558" s="16"/>
      <c r="M558" s="16"/>
      <c r="N558" s="123"/>
    </row>
    <row r="559">
      <c r="D559" s="182"/>
      <c r="E559" s="16"/>
      <c r="F559" s="182"/>
      <c r="G559" s="16"/>
      <c r="I559" s="16"/>
      <c r="J559" s="162"/>
      <c r="K559" s="16"/>
      <c r="M559" s="16"/>
      <c r="N559" s="123"/>
    </row>
    <row r="560">
      <c r="D560" s="182"/>
      <c r="E560" s="16"/>
      <c r="F560" s="182"/>
      <c r="G560" s="16"/>
      <c r="I560" s="16"/>
      <c r="J560" s="162"/>
      <c r="K560" s="16"/>
      <c r="M560" s="16"/>
      <c r="N560" s="123"/>
    </row>
    <row r="561">
      <c r="D561" s="182"/>
      <c r="E561" s="16"/>
      <c r="F561" s="182"/>
      <c r="G561" s="16"/>
      <c r="I561" s="16"/>
      <c r="J561" s="162"/>
      <c r="K561" s="16"/>
      <c r="M561" s="16"/>
      <c r="N561" s="123"/>
    </row>
    <row r="562">
      <c r="D562" s="182"/>
      <c r="E562" s="16"/>
      <c r="F562" s="182"/>
      <c r="G562" s="16"/>
      <c r="I562" s="16"/>
      <c r="J562" s="162"/>
      <c r="K562" s="16"/>
      <c r="M562" s="16"/>
      <c r="N562" s="123"/>
    </row>
    <row r="563">
      <c r="D563" s="182"/>
      <c r="E563" s="16"/>
      <c r="F563" s="182"/>
      <c r="G563" s="16"/>
      <c r="I563" s="16"/>
      <c r="J563" s="162"/>
      <c r="K563" s="16"/>
      <c r="M563" s="16"/>
      <c r="N563" s="123"/>
    </row>
    <row r="564">
      <c r="D564" s="182"/>
      <c r="E564" s="16"/>
      <c r="F564" s="182"/>
      <c r="G564" s="16"/>
      <c r="I564" s="16"/>
      <c r="J564" s="162"/>
      <c r="K564" s="16"/>
      <c r="M564" s="16"/>
      <c r="N564" s="123"/>
    </row>
    <row r="565">
      <c r="D565" s="182"/>
      <c r="E565" s="16"/>
      <c r="F565" s="182"/>
      <c r="G565" s="16"/>
      <c r="I565" s="16"/>
      <c r="J565" s="162"/>
      <c r="K565" s="16"/>
      <c r="M565" s="16"/>
      <c r="N565" s="123"/>
    </row>
    <row r="566">
      <c r="D566" s="182"/>
      <c r="E566" s="16"/>
      <c r="F566" s="182"/>
      <c r="G566" s="16"/>
      <c r="I566" s="16"/>
      <c r="J566" s="162"/>
      <c r="K566" s="16"/>
      <c r="M566" s="16"/>
      <c r="N566" s="123"/>
    </row>
    <row r="567">
      <c r="D567" s="182"/>
      <c r="E567" s="16"/>
      <c r="F567" s="182"/>
      <c r="G567" s="16"/>
      <c r="I567" s="16"/>
      <c r="J567" s="162"/>
      <c r="K567" s="16"/>
      <c r="M567" s="16"/>
      <c r="N567" s="123"/>
    </row>
    <row r="568">
      <c r="D568" s="182"/>
      <c r="E568" s="16"/>
      <c r="F568" s="182"/>
      <c r="G568" s="16"/>
      <c r="I568" s="16"/>
      <c r="J568" s="162"/>
      <c r="K568" s="16"/>
      <c r="M568" s="16"/>
      <c r="N568" s="123"/>
    </row>
    <row r="569">
      <c r="D569" s="182"/>
      <c r="E569" s="16"/>
      <c r="F569" s="182"/>
      <c r="G569" s="16"/>
      <c r="I569" s="16"/>
      <c r="J569" s="162"/>
      <c r="K569" s="16"/>
      <c r="M569" s="16"/>
      <c r="N569" s="123"/>
    </row>
    <row r="570">
      <c r="D570" s="182"/>
      <c r="E570" s="16"/>
      <c r="F570" s="182"/>
      <c r="G570" s="16"/>
      <c r="I570" s="16"/>
      <c r="J570" s="162"/>
      <c r="K570" s="16"/>
      <c r="M570" s="16"/>
      <c r="N570" s="123"/>
    </row>
    <row r="571">
      <c r="D571" s="182"/>
      <c r="E571" s="16"/>
      <c r="F571" s="182"/>
      <c r="G571" s="16"/>
      <c r="I571" s="16"/>
      <c r="J571" s="162"/>
      <c r="K571" s="16"/>
      <c r="M571" s="16"/>
      <c r="N571" s="123"/>
    </row>
    <row r="572">
      <c r="D572" s="182"/>
      <c r="E572" s="16"/>
      <c r="F572" s="182"/>
      <c r="G572" s="16"/>
      <c r="I572" s="16"/>
      <c r="J572" s="162"/>
      <c r="K572" s="16"/>
      <c r="M572" s="16"/>
      <c r="N572" s="123"/>
    </row>
    <row r="573">
      <c r="D573" s="182"/>
      <c r="E573" s="16"/>
      <c r="F573" s="182"/>
      <c r="G573" s="16"/>
      <c r="I573" s="16"/>
      <c r="J573" s="162"/>
      <c r="K573" s="16"/>
      <c r="M573" s="16"/>
      <c r="N573" s="123"/>
    </row>
    <row r="574">
      <c r="D574" s="182"/>
      <c r="E574" s="16"/>
      <c r="F574" s="182"/>
      <c r="G574" s="16"/>
      <c r="I574" s="16"/>
      <c r="J574" s="162"/>
      <c r="K574" s="16"/>
      <c r="M574" s="16"/>
      <c r="N574" s="123"/>
    </row>
    <row r="575">
      <c r="D575" s="182"/>
      <c r="E575" s="16"/>
      <c r="F575" s="182"/>
      <c r="G575" s="16"/>
      <c r="I575" s="16"/>
      <c r="J575" s="162"/>
      <c r="K575" s="16"/>
      <c r="M575" s="16"/>
      <c r="N575" s="123"/>
    </row>
    <row r="576">
      <c r="D576" s="182"/>
      <c r="E576" s="16"/>
      <c r="F576" s="182"/>
      <c r="G576" s="16"/>
      <c r="I576" s="16"/>
      <c r="J576" s="162"/>
      <c r="K576" s="16"/>
      <c r="M576" s="16"/>
      <c r="N576" s="123"/>
    </row>
    <row r="577">
      <c r="D577" s="182"/>
      <c r="E577" s="16"/>
      <c r="F577" s="182"/>
      <c r="G577" s="16"/>
      <c r="I577" s="16"/>
      <c r="J577" s="162"/>
      <c r="K577" s="16"/>
      <c r="M577" s="16"/>
      <c r="N577" s="123"/>
    </row>
    <row r="578">
      <c r="D578" s="182"/>
      <c r="E578" s="16"/>
      <c r="F578" s="182"/>
      <c r="G578" s="16"/>
      <c r="I578" s="16"/>
      <c r="J578" s="162"/>
      <c r="K578" s="16"/>
      <c r="M578" s="16"/>
      <c r="N578" s="123"/>
    </row>
    <row r="579">
      <c r="D579" s="182"/>
      <c r="E579" s="16"/>
      <c r="F579" s="182"/>
      <c r="G579" s="16"/>
      <c r="I579" s="16"/>
      <c r="J579" s="162"/>
      <c r="K579" s="16"/>
      <c r="M579" s="16"/>
      <c r="N579" s="123"/>
    </row>
    <row r="580">
      <c r="D580" s="182"/>
      <c r="E580" s="16"/>
      <c r="F580" s="182"/>
      <c r="G580" s="16"/>
      <c r="I580" s="16"/>
      <c r="J580" s="162"/>
      <c r="K580" s="16"/>
      <c r="M580" s="16"/>
      <c r="N580" s="123"/>
    </row>
    <row r="581">
      <c r="D581" s="182"/>
      <c r="E581" s="16"/>
      <c r="F581" s="182"/>
      <c r="G581" s="16"/>
      <c r="I581" s="16"/>
      <c r="J581" s="162"/>
      <c r="K581" s="16"/>
      <c r="M581" s="16"/>
      <c r="N581" s="123"/>
    </row>
    <row r="582">
      <c r="D582" s="182"/>
      <c r="E582" s="16"/>
      <c r="F582" s="182"/>
      <c r="G582" s="16"/>
      <c r="I582" s="16"/>
      <c r="J582" s="162"/>
      <c r="K582" s="16"/>
      <c r="M582" s="16"/>
      <c r="N582" s="123"/>
    </row>
    <row r="583">
      <c r="D583" s="182"/>
      <c r="E583" s="16"/>
      <c r="F583" s="182"/>
      <c r="G583" s="16"/>
      <c r="I583" s="16"/>
      <c r="J583" s="162"/>
      <c r="K583" s="16"/>
      <c r="M583" s="16"/>
      <c r="N583" s="123"/>
    </row>
    <row r="584">
      <c r="D584" s="182"/>
      <c r="E584" s="16"/>
      <c r="F584" s="182"/>
      <c r="G584" s="16"/>
      <c r="I584" s="16"/>
      <c r="J584" s="162"/>
      <c r="K584" s="16"/>
      <c r="M584" s="16"/>
      <c r="N584" s="123"/>
    </row>
    <row r="585">
      <c r="D585" s="182"/>
      <c r="E585" s="16"/>
      <c r="F585" s="182"/>
      <c r="G585" s="16"/>
      <c r="I585" s="16"/>
      <c r="J585" s="162"/>
      <c r="K585" s="16"/>
      <c r="M585" s="16"/>
      <c r="N585" s="123"/>
    </row>
    <row r="586">
      <c r="D586" s="182"/>
      <c r="E586" s="16"/>
      <c r="F586" s="182"/>
      <c r="G586" s="16"/>
      <c r="I586" s="16"/>
      <c r="J586" s="162"/>
      <c r="K586" s="16"/>
      <c r="M586" s="16"/>
      <c r="N586" s="123"/>
    </row>
    <row r="587">
      <c r="D587" s="182"/>
      <c r="E587" s="16"/>
      <c r="F587" s="182"/>
      <c r="G587" s="16"/>
      <c r="I587" s="16"/>
      <c r="J587" s="162"/>
      <c r="K587" s="16"/>
      <c r="M587" s="16"/>
      <c r="N587" s="123"/>
    </row>
    <row r="588">
      <c r="D588" s="182"/>
      <c r="E588" s="16"/>
      <c r="F588" s="182"/>
      <c r="G588" s="16"/>
      <c r="I588" s="16"/>
      <c r="J588" s="162"/>
      <c r="K588" s="16"/>
      <c r="M588" s="16"/>
      <c r="N588" s="123"/>
    </row>
    <row r="589">
      <c r="D589" s="182"/>
      <c r="E589" s="16"/>
      <c r="F589" s="182"/>
      <c r="G589" s="16"/>
      <c r="I589" s="16"/>
      <c r="J589" s="162"/>
      <c r="K589" s="16"/>
      <c r="M589" s="16"/>
      <c r="N589" s="123"/>
    </row>
    <row r="590">
      <c r="D590" s="182"/>
      <c r="E590" s="16"/>
      <c r="F590" s="182"/>
      <c r="G590" s="16"/>
      <c r="I590" s="16"/>
      <c r="J590" s="162"/>
      <c r="K590" s="16"/>
      <c r="M590" s="16"/>
      <c r="N590" s="123"/>
    </row>
    <row r="591">
      <c r="D591" s="182"/>
      <c r="E591" s="16"/>
      <c r="F591" s="182"/>
      <c r="G591" s="16"/>
      <c r="I591" s="16"/>
      <c r="J591" s="162"/>
      <c r="K591" s="16"/>
      <c r="M591" s="16"/>
      <c r="N591" s="123"/>
    </row>
    <row r="592">
      <c r="D592" s="182"/>
      <c r="E592" s="16"/>
      <c r="F592" s="182"/>
      <c r="G592" s="16"/>
      <c r="I592" s="16"/>
      <c r="J592" s="162"/>
      <c r="K592" s="16"/>
      <c r="M592" s="16"/>
      <c r="N592" s="123"/>
    </row>
    <row r="593">
      <c r="D593" s="182"/>
      <c r="E593" s="16"/>
      <c r="F593" s="182"/>
      <c r="G593" s="16"/>
      <c r="I593" s="16"/>
      <c r="J593" s="162"/>
      <c r="K593" s="16"/>
      <c r="M593" s="16"/>
      <c r="N593" s="123"/>
    </row>
    <row r="594">
      <c r="D594" s="182"/>
      <c r="E594" s="16"/>
      <c r="F594" s="182"/>
      <c r="G594" s="16"/>
      <c r="I594" s="16"/>
      <c r="J594" s="162"/>
      <c r="K594" s="16"/>
      <c r="M594" s="16"/>
      <c r="N594" s="123"/>
    </row>
    <row r="595">
      <c r="D595" s="182"/>
      <c r="E595" s="16"/>
      <c r="F595" s="182"/>
      <c r="G595" s="16"/>
      <c r="I595" s="16"/>
      <c r="J595" s="162"/>
      <c r="K595" s="16"/>
      <c r="M595" s="16"/>
      <c r="N595" s="123"/>
    </row>
    <row r="596">
      <c r="D596" s="182"/>
      <c r="E596" s="16"/>
      <c r="F596" s="182"/>
      <c r="G596" s="16"/>
      <c r="I596" s="16"/>
      <c r="J596" s="162"/>
      <c r="K596" s="16"/>
      <c r="M596" s="16"/>
      <c r="N596" s="123"/>
    </row>
    <row r="597">
      <c r="D597" s="182"/>
      <c r="E597" s="16"/>
      <c r="F597" s="182"/>
      <c r="G597" s="16"/>
      <c r="I597" s="16"/>
      <c r="J597" s="162"/>
      <c r="K597" s="16"/>
      <c r="M597" s="16"/>
      <c r="N597" s="123"/>
    </row>
    <row r="598">
      <c r="D598" s="182"/>
      <c r="E598" s="16"/>
      <c r="F598" s="182"/>
      <c r="G598" s="16"/>
      <c r="I598" s="16"/>
      <c r="J598" s="162"/>
      <c r="K598" s="16"/>
      <c r="M598" s="16"/>
      <c r="N598" s="123"/>
    </row>
    <row r="599">
      <c r="D599" s="182"/>
      <c r="E599" s="16"/>
      <c r="F599" s="182"/>
      <c r="G599" s="16"/>
      <c r="I599" s="16"/>
      <c r="J599" s="162"/>
      <c r="K599" s="16"/>
      <c r="M599" s="16"/>
      <c r="N599" s="123"/>
    </row>
    <row r="600">
      <c r="D600" s="182"/>
      <c r="E600" s="16"/>
      <c r="F600" s="182"/>
      <c r="G600" s="16"/>
      <c r="I600" s="16"/>
      <c r="J600" s="162"/>
      <c r="K600" s="16"/>
      <c r="M600" s="16"/>
      <c r="N600" s="123"/>
    </row>
    <row r="601">
      <c r="D601" s="182"/>
      <c r="E601" s="16"/>
      <c r="F601" s="182"/>
      <c r="G601" s="16"/>
      <c r="I601" s="16"/>
      <c r="J601" s="162"/>
      <c r="K601" s="16"/>
      <c r="M601" s="16"/>
      <c r="N601" s="123"/>
    </row>
    <row r="602">
      <c r="D602" s="182"/>
      <c r="E602" s="16"/>
      <c r="F602" s="182"/>
      <c r="G602" s="16"/>
      <c r="I602" s="16"/>
      <c r="J602" s="162"/>
      <c r="K602" s="16"/>
      <c r="M602" s="16"/>
      <c r="N602" s="123"/>
    </row>
    <row r="603">
      <c r="D603" s="182"/>
      <c r="E603" s="16"/>
      <c r="F603" s="182"/>
      <c r="G603" s="16"/>
      <c r="I603" s="16"/>
      <c r="J603" s="162"/>
      <c r="K603" s="16"/>
      <c r="M603" s="16"/>
      <c r="N603" s="123"/>
    </row>
    <row r="604">
      <c r="D604" s="182"/>
      <c r="E604" s="16"/>
      <c r="F604" s="182"/>
      <c r="G604" s="16"/>
      <c r="I604" s="16"/>
      <c r="J604" s="162"/>
      <c r="K604" s="16"/>
      <c r="M604" s="16"/>
      <c r="N604" s="123"/>
    </row>
    <row r="605">
      <c r="D605" s="182"/>
      <c r="E605" s="16"/>
      <c r="F605" s="182"/>
      <c r="G605" s="16"/>
      <c r="I605" s="16"/>
      <c r="J605" s="162"/>
      <c r="K605" s="16"/>
      <c r="M605" s="16"/>
      <c r="N605" s="123"/>
    </row>
    <row r="606">
      <c r="D606" s="182"/>
      <c r="E606" s="16"/>
      <c r="F606" s="182"/>
      <c r="G606" s="16"/>
      <c r="I606" s="16"/>
      <c r="J606" s="162"/>
      <c r="K606" s="16"/>
      <c r="M606" s="16"/>
      <c r="N606" s="123"/>
    </row>
    <row r="607">
      <c r="D607" s="182"/>
      <c r="E607" s="16"/>
      <c r="F607" s="182"/>
      <c r="G607" s="16"/>
      <c r="I607" s="16"/>
      <c r="J607" s="162"/>
      <c r="K607" s="16"/>
      <c r="M607" s="16"/>
      <c r="N607" s="123"/>
    </row>
    <row r="608">
      <c r="D608" s="182"/>
      <c r="E608" s="16"/>
      <c r="F608" s="182"/>
      <c r="G608" s="16"/>
      <c r="I608" s="16"/>
      <c r="J608" s="162"/>
      <c r="K608" s="16"/>
      <c r="M608" s="16"/>
      <c r="N608" s="123"/>
    </row>
    <row r="609">
      <c r="D609" s="182"/>
      <c r="E609" s="16"/>
      <c r="F609" s="182"/>
      <c r="G609" s="16"/>
      <c r="I609" s="16"/>
      <c r="J609" s="162"/>
      <c r="K609" s="16"/>
      <c r="M609" s="16"/>
      <c r="N609" s="123"/>
    </row>
    <row r="610">
      <c r="D610" s="182"/>
      <c r="E610" s="16"/>
      <c r="F610" s="182"/>
      <c r="G610" s="16"/>
      <c r="I610" s="16"/>
      <c r="J610" s="162"/>
      <c r="K610" s="16"/>
      <c r="M610" s="16"/>
      <c r="N610" s="123"/>
    </row>
    <row r="611">
      <c r="D611" s="182"/>
      <c r="E611" s="16"/>
      <c r="F611" s="182"/>
      <c r="G611" s="16"/>
      <c r="I611" s="16"/>
      <c r="J611" s="162"/>
      <c r="K611" s="16"/>
      <c r="M611" s="16"/>
      <c r="N611" s="123"/>
    </row>
    <row r="612">
      <c r="D612" s="182"/>
      <c r="E612" s="16"/>
      <c r="F612" s="182"/>
      <c r="G612" s="16"/>
      <c r="I612" s="16"/>
      <c r="J612" s="162"/>
      <c r="K612" s="16"/>
      <c r="M612" s="16"/>
      <c r="N612" s="123"/>
    </row>
    <row r="613">
      <c r="D613" s="182"/>
      <c r="E613" s="16"/>
      <c r="F613" s="182"/>
      <c r="G613" s="16"/>
      <c r="I613" s="16"/>
      <c r="J613" s="162"/>
      <c r="K613" s="16"/>
      <c r="M613" s="16"/>
      <c r="N613" s="123"/>
    </row>
    <row r="614">
      <c r="D614" s="182"/>
      <c r="E614" s="16"/>
      <c r="F614" s="182"/>
      <c r="G614" s="16"/>
      <c r="I614" s="16"/>
      <c r="J614" s="162"/>
      <c r="K614" s="16"/>
      <c r="M614" s="16"/>
      <c r="N614" s="123"/>
    </row>
    <row r="615">
      <c r="D615" s="182"/>
      <c r="E615" s="16"/>
      <c r="F615" s="182"/>
      <c r="G615" s="16"/>
      <c r="I615" s="16"/>
      <c r="J615" s="162"/>
      <c r="K615" s="16"/>
      <c r="M615" s="16"/>
      <c r="N615" s="123"/>
    </row>
    <row r="616">
      <c r="D616" s="182"/>
      <c r="E616" s="16"/>
      <c r="F616" s="182"/>
      <c r="G616" s="16"/>
      <c r="I616" s="16"/>
      <c r="J616" s="162"/>
      <c r="K616" s="16"/>
      <c r="M616" s="16"/>
      <c r="N616" s="123"/>
    </row>
    <row r="617">
      <c r="D617" s="182"/>
      <c r="E617" s="16"/>
      <c r="F617" s="182"/>
      <c r="G617" s="16"/>
      <c r="I617" s="16"/>
      <c r="J617" s="162"/>
      <c r="K617" s="16"/>
      <c r="M617" s="16"/>
      <c r="N617" s="123"/>
    </row>
    <row r="618">
      <c r="D618" s="182"/>
      <c r="E618" s="16"/>
      <c r="F618" s="182"/>
      <c r="G618" s="16"/>
      <c r="I618" s="16"/>
      <c r="J618" s="162"/>
      <c r="K618" s="16"/>
      <c r="M618" s="16"/>
      <c r="N618" s="123"/>
    </row>
    <row r="619">
      <c r="D619" s="182"/>
      <c r="E619" s="16"/>
      <c r="F619" s="182"/>
      <c r="G619" s="16"/>
      <c r="I619" s="16"/>
      <c r="J619" s="162"/>
      <c r="K619" s="16"/>
      <c r="M619" s="16"/>
      <c r="N619" s="123"/>
    </row>
    <row r="620">
      <c r="D620" s="182"/>
      <c r="E620" s="16"/>
      <c r="F620" s="182"/>
      <c r="G620" s="16"/>
      <c r="I620" s="16"/>
      <c r="J620" s="162"/>
      <c r="K620" s="16"/>
      <c r="M620" s="16"/>
      <c r="N620" s="123"/>
    </row>
    <row r="621">
      <c r="D621" s="182"/>
      <c r="E621" s="16"/>
      <c r="F621" s="182"/>
      <c r="G621" s="16"/>
      <c r="I621" s="16"/>
      <c r="J621" s="162"/>
      <c r="K621" s="16"/>
      <c r="M621" s="16"/>
      <c r="N621" s="123"/>
    </row>
    <row r="622">
      <c r="D622" s="182"/>
      <c r="E622" s="16"/>
      <c r="F622" s="182"/>
      <c r="G622" s="16"/>
      <c r="I622" s="16"/>
      <c r="J622" s="162"/>
      <c r="K622" s="16"/>
      <c r="M622" s="16"/>
      <c r="N622" s="123"/>
    </row>
    <row r="623">
      <c r="D623" s="182"/>
      <c r="E623" s="16"/>
      <c r="F623" s="182"/>
      <c r="G623" s="16"/>
      <c r="I623" s="16"/>
      <c r="J623" s="162"/>
      <c r="K623" s="16"/>
      <c r="M623" s="16"/>
      <c r="N623" s="123"/>
    </row>
    <row r="624">
      <c r="D624" s="182"/>
      <c r="E624" s="16"/>
      <c r="F624" s="182"/>
      <c r="G624" s="16"/>
      <c r="I624" s="16"/>
      <c r="J624" s="162"/>
      <c r="K624" s="16"/>
      <c r="M624" s="16"/>
      <c r="N624" s="123"/>
    </row>
    <row r="625">
      <c r="D625" s="182"/>
      <c r="E625" s="16"/>
      <c r="F625" s="182"/>
      <c r="G625" s="16"/>
      <c r="I625" s="16"/>
      <c r="J625" s="162"/>
      <c r="K625" s="16"/>
      <c r="M625" s="16"/>
      <c r="N625" s="123"/>
    </row>
    <row r="626">
      <c r="D626" s="182"/>
      <c r="E626" s="16"/>
      <c r="F626" s="182"/>
      <c r="G626" s="16"/>
      <c r="I626" s="16"/>
      <c r="J626" s="162"/>
      <c r="K626" s="16"/>
      <c r="M626" s="16"/>
      <c r="N626" s="123"/>
    </row>
    <row r="627">
      <c r="D627" s="182"/>
      <c r="E627" s="16"/>
      <c r="F627" s="182"/>
      <c r="G627" s="16"/>
      <c r="I627" s="16"/>
      <c r="J627" s="162"/>
      <c r="K627" s="16"/>
      <c r="M627" s="16"/>
      <c r="N627" s="123"/>
    </row>
    <row r="628">
      <c r="D628" s="182"/>
      <c r="E628" s="16"/>
      <c r="F628" s="182"/>
      <c r="G628" s="16"/>
      <c r="I628" s="16"/>
      <c r="J628" s="162"/>
      <c r="K628" s="16"/>
      <c r="M628" s="16"/>
      <c r="N628" s="123"/>
    </row>
    <row r="629">
      <c r="D629" s="182"/>
      <c r="E629" s="16"/>
      <c r="F629" s="182"/>
      <c r="G629" s="16"/>
      <c r="I629" s="16"/>
      <c r="J629" s="162"/>
      <c r="K629" s="16"/>
      <c r="M629" s="16"/>
      <c r="N629" s="123"/>
    </row>
    <row r="630">
      <c r="D630" s="182"/>
      <c r="E630" s="16"/>
      <c r="F630" s="182"/>
      <c r="G630" s="16"/>
      <c r="I630" s="16"/>
      <c r="J630" s="162"/>
      <c r="K630" s="16"/>
      <c r="M630" s="16"/>
      <c r="N630" s="123"/>
    </row>
    <row r="631">
      <c r="D631" s="182"/>
      <c r="E631" s="16"/>
      <c r="F631" s="182"/>
      <c r="G631" s="16"/>
      <c r="I631" s="16"/>
      <c r="J631" s="162"/>
      <c r="K631" s="16"/>
      <c r="M631" s="16"/>
      <c r="N631" s="123"/>
    </row>
    <row r="632">
      <c r="D632" s="182"/>
      <c r="E632" s="16"/>
      <c r="F632" s="182"/>
      <c r="G632" s="16"/>
      <c r="I632" s="16"/>
      <c r="J632" s="162"/>
      <c r="K632" s="16"/>
      <c r="M632" s="16"/>
      <c r="N632" s="123"/>
    </row>
    <row r="633">
      <c r="D633" s="182"/>
      <c r="E633" s="16"/>
      <c r="F633" s="182"/>
      <c r="G633" s="16"/>
      <c r="I633" s="16"/>
      <c r="J633" s="162"/>
      <c r="K633" s="16"/>
      <c r="M633" s="16"/>
      <c r="N633" s="123"/>
    </row>
    <row r="634">
      <c r="D634" s="182"/>
      <c r="E634" s="16"/>
      <c r="F634" s="182"/>
      <c r="G634" s="16"/>
      <c r="I634" s="16"/>
      <c r="J634" s="162"/>
      <c r="K634" s="16"/>
      <c r="M634" s="16"/>
      <c r="N634" s="123"/>
    </row>
    <row r="635">
      <c r="D635" s="182"/>
      <c r="E635" s="16"/>
      <c r="F635" s="182"/>
      <c r="G635" s="16"/>
      <c r="I635" s="16"/>
      <c r="J635" s="162"/>
      <c r="K635" s="16"/>
      <c r="M635" s="16"/>
      <c r="N635" s="123"/>
    </row>
    <row r="636">
      <c r="D636" s="182"/>
      <c r="E636" s="16"/>
      <c r="F636" s="182"/>
      <c r="G636" s="16"/>
      <c r="I636" s="16"/>
      <c r="J636" s="162"/>
      <c r="K636" s="16"/>
      <c r="M636" s="16"/>
      <c r="N636" s="123"/>
    </row>
    <row r="637">
      <c r="D637" s="182"/>
      <c r="E637" s="16"/>
      <c r="F637" s="182"/>
      <c r="G637" s="16"/>
      <c r="I637" s="16"/>
      <c r="J637" s="162"/>
      <c r="K637" s="16"/>
      <c r="M637" s="16"/>
      <c r="N637" s="123"/>
    </row>
    <row r="638">
      <c r="D638" s="182"/>
      <c r="E638" s="16"/>
      <c r="F638" s="182"/>
      <c r="G638" s="16"/>
      <c r="I638" s="16"/>
      <c r="J638" s="162"/>
      <c r="K638" s="16"/>
      <c r="M638" s="16"/>
      <c r="N638" s="123"/>
    </row>
    <row r="639">
      <c r="D639" s="182"/>
      <c r="E639" s="16"/>
      <c r="F639" s="182"/>
      <c r="G639" s="16"/>
      <c r="I639" s="16"/>
      <c r="J639" s="162"/>
      <c r="K639" s="16"/>
      <c r="M639" s="16"/>
      <c r="N639" s="123"/>
    </row>
    <row r="640">
      <c r="D640" s="182"/>
      <c r="E640" s="16"/>
      <c r="F640" s="182"/>
      <c r="G640" s="16"/>
      <c r="I640" s="16"/>
      <c r="J640" s="162"/>
      <c r="K640" s="16"/>
      <c r="M640" s="16"/>
      <c r="N640" s="123"/>
    </row>
    <row r="641">
      <c r="D641" s="182"/>
      <c r="E641" s="16"/>
      <c r="F641" s="182"/>
      <c r="G641" s="16"/>
      <c r="I641" s="16"/>
      <c r="J641" s="162"/>
      <c r="K641" s="16"/>
      <c r="M641" s="16"/>
      <c r="N641" s="123"/>
    </row>
    <row r="642">
      <c r="D642" s="182"/>
      <c r="E642" s="16"/>
      <c r="F642" s="182"/>
      <c r="G642" s="16"/>
      <c r="I642" s="16"/>
      <c r="J642" s="162"/>
      <c r="K642" s="16"/>
      <c r="M642" s="16"/>
      <c r="N642" s="123"/>
    </row>
    <row r="643">
      <c r="D643" s="182"/>
      <c r="E643" s="16"/>
      <c r="F643" s="182"/>
      <c r="G643" s="16"/>
      <c r="I643" s="16"/>
      <c r="J643" s="162"/>
      <c r="K643" s="16"/>
      <c r="M643" s="16"/>
      <c r="N643" s="123"/>
    </row>
    <row r="644">
      <c r="D644" s="182"/>
      <c r="E644" s="16"/>
      <c r="F644" s="182"/>
      <c r="G644" s="16"/>
      <c r="I644" s="16"/>
      <c r="J644" s="162"/>
      <c r="K644" s="16"/>
      <c r="M644" s="16"/>
      <c r="N644" s="123"/>
    </row>
    <row r="645">
      <c r="D645" s="182"/>
      <c r="E645" s="16"/>
      <c r="F645" s="182"/>
      <c r="G645" s="16"/>
      <c r="I645" s="16"/>
      <c r="J645" s="162"/>
      <c r="K645" s="16"/>
      <c r="M645" s="16"/>
      <c r="N645" s="123"/>
    </row>
    <row r="646">
      <c r="D646" s="182"/>
      <c r="E646" s="16"/>
      <c r="F646" s="182"/>
      <c r="G646" s="16"/>
      <c r="I646" s="16"/>
      <c r="J646" s="162"/>
      <c r="K646" s="16"/>
      <c r="M646" s="16"/>
      <c r="N646" s="123"/>
    </row>
    <row r="647">
      <c r="D647" s="182"/>
      <c r="E647" s="16"/>
      <c r="F647" s="182"/>
      <c r="G647" s="16"/>
      <c r="I647" s="16"/>
      <c r="J647" s="162"/>
      <c r="K647" s="16"/>
      <c r="M647" s="16"/>
      <c r="N647" s="123"/>
    </row>
    <row r="648">
      <c r="D648" s="182"/>
      <c r="E648" s="16"/>
      <c r="F648" s="182"/>
      <c r="G648" s="16"/>
      <c r="I648" s="16"/>
      <c r="J648" s="162"/>
      <c r="K648" s="16"/>
      <c r="M648" s="16"/>
      <c r="N648" s="123"/>
    </row>
    <row r="649">
      <c r="D649" s="182"/>
      <c r="E649" s="16"/>
      <c r="F649" s="182"/>
      <c r="G649" s="16"/>
      <c r="I649" s="16"/>
      <c r="J649" s="162"/>
      <c r="K649" s="16"/>
      <c r="M649" s="16"/>
      <c r="N649" s="123"/>
    </row>
    <row r="650">
      <c r="D650" s="182"/>
      <c r="E650" s="16"/>
      <c r="F650" s="182"/>
      <c r="G650" s="16"/>
      <c r="I650" s="16"/>
      <c r="J650" s="162"/>
      <c r="K650" s="16"/>
      <c r="M650" s="16"/>
      <c r="N650" s="123"/>
    </row>
    <row r="651">
      <c r="D651" s="182"/>
      <c r="E651" s="16"/>
      <c r="F651" s="182"/>
      <c r="G651" s="16"/>
      <c r="I651" s="16"/>
      <c r="J651" s="162"/>
      <c r="K651" s="16"/>
      <c r="M651" s="16"/>
      <c r="N651" s="123"/>
    </row>
    <row r="652">
      <c r="D652" s="182"/>
      <c r="E652" s="16"/>
      <c r="F652" s="182"/>
      <c r="G652" s="16"/>
      <c r="I652" s="16"/>
      <c r="J652" s="162"/>
      <c r="K652" s="16"/>
      <c r="M652" s="16"/>
      <c r="N652" s="123"/>
    </row>
    <row r="653">
      <c r="D653" s="182"/>
      <c r="E653" s="16"/>
      <c r="F653" s="182"/>
      <c r="G653" s="16"/>
      <c r="I653" s="16"/>
      <c r="J653" s="162"/>
      <c r="K653" s="16"/>
      <c r="M653" s="16"/>
      <c r="N653" s="123"/>
    </row>
    <row r="654">
      <c r="D654" s="182"/>
      <c r="E654" s="16"/>
      <c r="F654" s="182"/>
      <c r="G654" s="16"/>
      <c r="I654" s="16"/>
      <c r="J654" s="162"/>
      <c r="K654" s="16"/>
      <c r="M654" s="16"/>
      <c r="N654" s="123"/>
    </row>
    <row r="655">
      <c r="D655" s="182"/>
      <c r="E655" s="16"/>
      <c r="F655" s="182"/>
      <c r="G655" s="16"/>
      <c r="I655" s="16"/>
      <c r="J655" s="162"/>
      <c r="K655" s="16"/>
      <c r="M655" s="16"/>
      <c r="N655" s="123"/>
    </row>
    <row r="656">
      <c r="D656" s="182"/>
      <c r="E656" s="16"/>
      <c r="F656" s="182"/>
      <c r="G656" s="16"/>
      <c r="I656" s="16"/>
      <c r="J656" s="162"/>
      <c r="K656" s="16"/>
      <c r="M656" s="16"/>
      <c r="N656" s="123"/>
    </row>
    <row r="657">
      <c r="D657" s="182"/>
      <c r="E657" s="16"/>
      <c r="F657" s="182"/>
      <c r="G657" s="16"/>
      <c r="I657" s="16"/>
      <c r="J657" s="162"/>
      <c r="K657" s="16"/>
      <c r="M657" s="16"/>
      <c r="N657" s="123"/>
    </row>
    <row r="658">
      <c r="D658" s="182"/>
      <c r="E658" s="16"/>
      <c r="F658" s="182"/>
      <c r="G658" s="16"/>
      <c r="I658" s="16"/>
      <c r="J658" s="162"/>
      <c r="K658" s="16"/>
      <c r="M658" s="16"/>
      <c r="N658" s="123"/>
    </row>
    <row r="659">
      <c r="D659" s="182"/>
      <c r="E659" s="16"/>
      <c r="F659" s="182"/>
      <c r="G659" s="16"/>
      <c r="I659" s="16"/>
      <c r="J659" s="162"/>
      <c r="K659" s="16"/>
      <c r="M659" s="16"/>
      <c r="N659" s="123"/>
    </row>
    <row r="660">
      <c r="D660" s="182"/>
      <c r="E660" s="16"/>
      <c r="F660" s="182"/>
      <c r="G660" s="16"/>
      <c r="I660" s="16"/>
      <c r="J660" s="162"/>
      <c r="K660" s="16"/>
      <c r="M660" s="16"/>
      <c r="N660" s="123"/>
    </row>
    <row r="661">
      <c r="D661" s="182"/>
      <c r="E661" s="16"/>
      <c r="F661" s="182"/>
      <c r="G661" s="16"/>
      <c r="I661" s="16"/>
      <c r="J661" s="162"/>
      <c r="K661" s="16"/>
      <c r="M661" s="16"/>
      <c r="N661" s="123"/>
    </row>
    <row r="662">
      <c r="D662" s="182"/>
      <c r="E662" s="16"/>
      <c r="F662" s="182"/>
      <c r="G662" s="16"/>
      <c r="I662" s="16"/>
      <c r="J662" s="162"/>
      <c r="K662" s="16"/>
      <c r="M662" s="16"/>
      <c r="N662" s="123"/>
    </row>
    <row r="663">
      <c r="D663" s="182"/>
      <c r="E663" s="16"/>
      <c r="F663" s="182"/>
      <c r="G663" s="16"/>
      <c r="I663" s="16"/>
      <c r="J663" s="162"/>
      <c r="K663" s="16"/>
      <c r="M663" s="16"/>
      <c r="N663" s="123"/>
    </row>
    <row r="664">
      <c r="D664" s="182"/>
      <c r="E664" s="16"/>
      <c r="F664" s="182"/>
      <c r="G664" s="16"/>
      <c r="I664" s="16"/>
      <c r="J664" s="162"/>
      <c r="K664" s="16"/>
      <c r="M664" s="16"/>
      <c r="N664" s="123"/>
    </row>
    <row r="665">
      <c r="D665" s="182"/>
      <c r="E665" s="16"/>
      <c r="F665" s="182"/>
      <c r="G665" s="16"/>
      <c r="I665" s="16"/>
      <c r="J665" s="162"/>
      <c r="K665" s="16"/>
      <c r="M665" s="16"/>
      <c r="N665" s="123"/>
    </row>
    <row r="666">
      <c r="D666" s="182"/>
      <c r="E666" s="16"/>
      <c r="F666" s="182"/>
      <c r="G666" s="16"/>
      <c r="I666" s="16"/>
      <c r="J666" s="162"/>
      <c r="K666" s="16"/>
      <c r="M666" s="16"/>
      <c r="N666" s="123"/>
    </row>
    <row r="667">
      <c r="D667" s="182"/>
      <c r="E667" s="16"/>
      <c r="F667" s="182"/>
      <c r="G667" s="16"/>
      <c r="I667" s="16"/>
      <c r="J667" s="162"/>
      <c r="K667" s="16"/>
      <c r="M667" s="16"/>
      <c r="N667" s="123"/>
    </row>
    <row r="668">
      <c r="D668" s="182"/>
      <c r="E668" s="16"/>
      <c r="F668" s="182"/>
      <c r="G668" s="16"/>
      <c r="I668" s="16"/>
      <c r="J668" s="162"/>
      <c r="K668" s="16"/>
      <c r="M668" s="16"/>
      <c r="N668" s="123"/>
    </row>
    <row r="669">
      <c r="D669" s="182"/>
      <c r="E669" s="16"/>
      <c r="F669" s="182"/>
      <c r="G669" s="16"/>
      <c r="I669" s="16"/>
      <c r="J669" s="162"/>
      <c r="K669" s="16"/>
      <c r="M669" s="16"/>
      <c r="N669" s="123"/>
    </row>
    <row r="670">
      <c r="D670" s="182"/>
      <c r="E670" s="16"/>
      <c r="F670" s="182"/>
      <c r="G670" s="16"/>
      <c r="I670" s="16"/>
      <c r="J670" s="162"/>
      <c r="K670" s="16"/>
      <c r="M670" s="16"/>
      <c r="N670" s="123"/>
    </row>
    <row r="671">
      <c r="D671" s="182"/>
      <c r="E671" s="16"/>
      <c r="F671" s="182"/>
      <c r="G671" s="16"/>
      <c r="I671" s="16"/>
      <c r="J671" s="162"/>
      <c r="K671" s="16"/>
      <c r="M671" s="16"/>
      <c r="N671" s="123"/>
    </row>
    <row r="672">
      <c r="D672" s="182"/>
      <c r="E672" s="16"/>
      <c r="F672" s="182"/>
      <c r="G672" s="16"/>
      <c r="I672" s="16"/>
      <c r="J672" s="162"/>
      <c r="K672" s="16"/>
      <c r="M672" s="16"/>
      <c r="N672" s="123"/>
    </row>
    <row r="673">
      <c r="D673" s="182"/>
      <c r="E673" s="16"/>
      <c r="F673" s="182"/>
      <c r="G673" s="16"/>
      <c r="I673" s="16"/>
      <c r="J673" s="162"/>
      <c r="K673" s="16"/>
      <c r="M673" s="16"/>
      <c r="N673" s="123"/>
    </row>
    <row r="674">
      <c r="D674" s="182"/>
      <c r="E674" s="16"/>
      <c r="F674" s="182"/>
      <c r="G674" s="16"/>
      <c r="I674" s="16"/>
      <c r="J674" s="162"/>
      <c r="K674" s="16"/>
      <c r="M674" s="16"/>
      <c r="N674" s="123"/>
    </row>
    <row r="675">
      <c r="D675" s="182"/>
      <c r="E675" s="16"/>
      <c r="F675" s="182"/>
      <c r="G675" s="16"/>
      <c r="I675" s="16"/>
      <c r="J675" s="162"/>
      <c r="K675" s="16"/>
      <c r="M675" s="16"/>
      <c r="N675" s="123"/>
    </row>
    <row r="676">
      <c r="D676" s="182"/>
      <c r="E676" s="16"/>
      <c r="F676" s="182"/>
      <c r="G676" s="16"/>
      <c r="I676" s="16"/>
      <c r="J676" s="162"/>
      <c r="K676" s="16"/>
      <c r="M676" s="16"/>
      <c r="N676" s="123"/>
    </row>
    <row r="677">
      <c r="D677" s="182"/>
      <c r="E677" s="16"/>
      <c r="F677" s="182"/>
      <c r="G677" s="16"/>
      <c r="I677" s="16"/>
      <c r="J677" s="162"/>
      <c r="K677" s="16"/>
      <c r="M677" s="16"/>
      <c r="N677" s="123"/>
    </row>
    <row r="678">
      <c r="D678" s="182"/>
      <c r="E678" s="16"/>
      <c r="F678" s="182"/>
      <c r="G678" s="16"/>
      <c r="I678" s="16"/>
      <c r="J678" s="162"/>
      <c r="K678" s="16"/>
      <c r="M678" s="16"/>
      <c r="N678" s="123"/>
    </row>
    <row r="679">
      <c r="D679" s="182"/>
      <c r="E679" s="16"/>
      <c r="F679" s="182"/>
      <c r="G679" s="16"/>
      <c r="I679" s="16"/>
      <c r="J679" s="162"/>
      <c r="K679" s="16"/>
      <c r="M679" s="16"/>
      <c r="N679" s="123"/>
    </row>
    <row r="680">
      <c r="D680" s="182"/>
      <c r="E680" s="16"/>
      <c r="F680" s="182"/>
      <c r="G680" s="16"/>
      <c r="I680" s="16"/>
      <c r="J680" s="162"/>
      <c r="K680" s="16"/>
      <c r="M680" s="16"/>
      <c r="N680" s="123"/>
    </row>
    <row r="681">
      <c r="D681" s="182"/>
      <c r="E681" s="16"/>
      <c r="F681" s="182"/>
      <c r="G681" s="16"/>
      <c r="I681" s="16"/>
      <c r="J681" s="162"/>
      <c r="K681" s="16"/>
      <c r="M681" s="16"/>
      <c r="N681" s="123"/>
    </row>
    <row r="682">
      <c r="D682" s="182"/>
      <c r="E682" s="16"/>
      <c r="F682" s="182"/>
      <c r="G682" s="16"/>
      <c r="I682" s="16"/>
      <c r="J682" s="162"/>
      <c r="K682" s="16"/>
      <c r="M682" s="16"/>
      <c r="N682" s="123"/>
    </row>
    <row r="683">
      <c r="D683" s="182"/>
      <c r="E683" s="16"/>
      <c r="F683" s="182"/>
      <c r="G683" s="16"/>
      <c r="I683" s="16"/>
      <c r="J683" s="162"/>
      <c r="K683" s="16"/>
      <c r="M683" s="16"/>
      <c r="N683" s="123"/>
    </row>
    <row r="684">
      <c r="D684" s="182"/>
      <c r="E684" s="16"/>
      <c r="F684" s="182"/>
      <c r="G684" s="16"/>
      <c r="I684" s="16"/>
      <c r="J684" s="162"/>
      <c r="K684" s="16"/>
      <c r="M684" s="16"/>
      <c r="N684" s="123"/>
    </row>
    <row r="685">
      <c r="D685" s="182"/>
      <c r="E685" s="16"/>
      <c r="F685" s="182"/>
      <c r="G685" s="16"/>
      <c r="I685" s="16"/>
      <c r="J685" s="162"/>
      <c r="K685" s="16"/>
      <c r="M685" s="16"/>
      <c r="N685" s="123"/>
    </row>
    <row r="686">
      <c r="D686" s="182"/>
      <c r="E686" s="16"/>
      <c r="F686" s="182"/>
      <c r="G686" s="16"/>
      <c r="I686" s="16"/>
      <c r="J686" s="162"/>
      <c r="K686" s="16"/>
      <c r="M686" s="16"/>
      <c r="N686" s="123"/>
    </row>
    <row r="687">
      <c r="D687" s="182"/>
      <c r="E687" s="16"/>
      <c r="F687" s="182"/>
      <c r="G687" s="16"/>
      <c r="I687" s="16"/>
      <c r="J687" s="162"/>
      <c r="K687" s="16"/>
      <c r="M687" s="16"/>
      <c r="N687" s="123"/>
    </row>
    <row r="688">
      <c r="D688" s="182"/>
      <c r="E688" s="16"/>
      <c r="F688" s="182"/>
      <c r="G688" s="16"/>
      <c r="I688" s="16"/>
      <c r="J688" s="162"/>
      <c r="K688" s="16"/>
      <c r="M688" s="16"/>
      <c r="N688" s="123"/>
    </row>
    <row r="689">
      <c r="D689" s="182"/>
      <c r="E689" s="16"/>
      <c r="F689" s="182"/>
      <c r="G689" s="16"/>
      <c r="I689" s="16"/>
      <c r="J689" s="162"/>
      <c r="K689" s="16"/>
      <c r="M689" s="16"/>
      <c r="N689" s="123"/>
    </row>
    <row r="690">
      <c r="D690" s="182"/>
      <c r="E690" s="16"/>
      <c r="F690" s="182"/>
      <c r="G690" s="16"/>
      <c r="I690" s="16"/>
      <c r="J690" s="162"/>
      <c r="K690" s="16"/>
      <c r="M690" s="16"/>
      <c r="N690" s="123"/>
    </row>
    <row r="691">
      <c r="D691" s="182"/>
      <c r="E691" s="16"/>
      <c r="F691" s="182"/>
      <c r="G691" s="16"/>
      <c r="I691" s="16"/>
      <c r="J691" s="162"/>
      <c r="K691" s="16"/>
      <c r="M691" s="16"/>
      <c r="N691" s="123"/>
    </row>
    <row r="692">
      <c r="D692" s="182"/>
      <c r="E692" s="16"/>
      <c r="F692" s="182"/>
      <c r="G692" s="16"/>
      <c r="I692" s="16"/>
      <c r="J692" s="162"/>
      <c r="K692" s="16"/>
      <c r="M692" s="16"/>
      <c r="N692" s="123"/>
    </row>
    <row r="693">
      <c r="D693" s="182"/>
      <c r="E693" s="16"/>
      <c r="F693" s="182"/>
      <c r="G693" s="16"/>
      <c r="I693" s="16"/>
      <c r="J693" s="162"/>
      <c r="K693" s="16"/>
      <c r="M693" s="16"/>
      <c r="N693" s="123"/>
    </row>
    <row r="694">
      <c r="D694" s="182"/>
      <c r="E694" s="16"/>
      <c r="F694" s="182"/>
      <c r="G694" s="16"/>
      <c r="I694" s="16"/>
      <c r="J694" s="162"/>
      <c r="K694" s="16"/>
      <c r="M694" s="16"/>
      <c r="N694" s="123"/>
    </row>
    <row r="695">
      <c r="D695" s="182"/>
      <c r="E695" s="16"/>
      <c r="F695" s="182"/>
      <c r="G695" s="16"/>
      <c r="I695" s="16"/>
      <c r="J695" s="162"/>
      <c r="K695" s="16"/>
      <c r="M695" s="16"/>
      <c r="N695" s="123"/>
    </row>
    <row r="696">
      <c r="D696" s="182"/>
      <c r="E696" s="16"/>
      <c r="F696" s="182"/>
      <c r="G696" s="16"/>
      <c r="I696" s="16"/>
      <c r="J696" s="162"/>
      <c r="K696" s="16"/>
      <c r="M696" s="16"/>
      <c r="N696" s="123"/>
    </row>
    <row r="697">
      <c r="D697" s="182"/>
      <c r="E697" s="16"/>
      <c r="F697" s="182"/>
      <c r="G697" s="16"/>
      <c r="I697" s="16"/>
      <c r="J697" s="162"/>
      <c r="K697" s="16"/>
      <c r="M697" s="16"/>
      <c r="N697" s="123"/>
    </row>
    <row r="698">
      <c r="D698" s="182"/>
      <c r="E698" s="16"/>
      <c r="F698" s="182"/>
      <c r="G698" s="16"/>
      <c r="I698" s="16"/>
      <c r="J698" s="162"/>
      <c r="K698" s="16"/>
      <c r="M698" s="16"/>
      <c r="N698" s="123"/>
    </row>
    <row r="699">
      <c r="D699" s="182"/>
      <c r="E699" s="16"/>
      <c r="F699" s="182"/>
      <c r="G699" s="16"/>
      <c r="I699" s="16"/>
      <c r="J699" s="162"/>
      <c r="K699" s="16"/>
      <c r="M699" s="16"/>
      <c r="N699" s="123"/>
    </row>
    <row r="700">
      <c r="D700" s="182"/>
      <c r="E700" s="16"/>
      <c r="F700" s="182"/>
      <c r="G700" s="16"/>
      <c r="I700" s="16"/>
      <c r="J700" s="162"/>
      <c r="K700" s="16"/>
      <c r="M700" s="16"/>
      <c r="N700" s="123"/>
    </row>
    <row r="701">
      <c r="D701" s="182"/>
      <c r="E701" s="16"/>
      <c r="F701" s="182"/>
      <c r="G701" s="16"/>
      <c r="I701" s="16"/>
      <c r="J701" s="162"/>
      <c r="K701" s="16"/>
      <c r="M701" s="16"/>
      <c r="N701" s="123"/>
    </row>
    <row r="702">
      <c r="D702" s="182"/>
      <c r="E702" s="16"/>
      <c r="F702" s="182"/>
      <c r="G702" s="16"/>
      <c r="I702" s="16"/>
      <c r="J702" s="162"/>
      <c r="K702" s="16"/>
      <c r="M702" s="16"/>
      <c r="N702" s="123"/>
    </row>
    <row r="703">
      <c r="D703" s="182"/>
      <c r="E703" s="16"/>
      <c r="F703" s="182"/>
      <c r="G703" s="16"/>
      <c r="I703" s="16"/>
      <c r="J703" s="162"/>
      <c r="K703" s="16"/>
      <c r="M703" s="16"/>
      <c r="N703" s="123"/>
    </row>
    <row r="704">
      <c r="D704" s="182"/>
      <c r="E704" s="16"/>
      <c r="F704" s="182"/>
      <c r="G704" s="16"/>
      <c r="I704" s="16"/>
      <c r="J704" s="162"/>
      <c r="K704" s="16"/>
      <c r="M704" s="16"/>
      <c r="N704" s="123"/>
    </row>
    <row r="705">
      <c r="D705" s="182"/>
      <c r="E705" s="16"/>
      <c r="F705" s="182"/>
      <c r="G705" s="16"/>
      <c r="I705" s="16"/>
      <c r="J705" s="162"/>
      <c r="K705" s="16"/>
      <c r="M705" s="16"/>
      <c r="N705" s="123"/>
    </row>
    <row r="706">
      <c r="D706" s="182"/>
      <c r="E706" s="16"/>
      <c r="F706" s="182"/>
      <c r="G706" s="16"/>
      <c r="I706" s="16"/>
      <c r="J706" s="162"/>
      <c r="K706" s="16"/>
      <c r="M706" s="16"/>
      <c r="N706" s="123"/>
    </row>
    <row r="707">
      <c r="D707" s="182"/>
      <c r="E707" s="16"/>
      <c r="F707" s="182"/>
      <c r="G707" s="16"/>
      <c r="I707" s="16"/>
      <c r="J707" s="162"/>
      <c r="K707" s="16"/>
      <c r="M707" s="16"/>
      <c r="N707" s="123"/>
    </row>
    <row r="708">
      <c r="D708" s="182"/>
      <c r="E708" s="16"/>
      <c r="F708" s="182"/>
      <c r="G708" s="16"/>
      <c r="I708" s="16"/>
      <c r="J708" s="162"/>
      <c r="K708" s="16"/>
      <c r="M708" s="16"/>
      <c r="N708" s="123"/>
    </row>
    <row r="709">
      <c r="D709" s="182"/>
      <c r="E709" s="16"/>
      <c r="F709" s="182"/>
      <c r="G709" s="16"/>
      <c r="I709" s="16"/>
      <c r="J709" s="162"/>
      <c r="K709" s="16"/>
      <c r="M709" s="16"/>
      <c r="N709" s="123"/>
    </row>
    <row r="710">
      <c r="D710" s="182"/>
      <c r="E710" s="16"/>
      <c r="F710" s="182"/>
      <c r="G710" s="16"/>
      <c r="I710" s="16"/>
      <c r="J710" s="162"/>
      <c r="K710" s="16"/>
      <c r="M710" s="16"/>
      <c r="N710" s="123"/>
    </row>
    <row r="711">
      <c r="D711" s="182"/>
      <c r="E711" s="16"/>
      <c r="F711" s="182"/>
      <c r="G711" s="16"/>
      <c r="I711" s="16"/>
      <c r="J711" s="162"/>
      <c r="K711" s="16"/>
      <c r="M711" s="16"/>
      <c r="N711" s="123"/>
    </row>
    <row r="712">
      <c r="D712" s="182"/>
      <c r="E712" s="16"/>
      <c r="F712" s="182"/>
      <c r="G712" s="16"/>
      <c r="I712" s="16"/>
      <c r="J712" s="162"/>
      <c r="K712" s="16"/>
      <c r="M712" s="16"/>
      <c r="N712" s="123"/>
    </row>
    <row r="713">
      <c r="D713" s="182"/>
      <c r="E713" s="16"/>
      <c r="F713" s="182"/>
      <c r="G713" s="16"/>
      <c r="I713" s="16"/>
      <c r="J713" s="162"/>
      <c r="K713" s="16"/>
      <c r="M713" s="16"/>
      <c r="N713" s="123"/>
    </row>
    <row r="714">
      <c r="D714" s="182"/>
      <c r="E714" s="16"/>
      <c r="F714" s="182"/>
      <c r="G714" s="16"/>
      <c r="I714" s="16"/>
      <c r="J714" s="162"/>
      <c r="K714" s="16"/>
      <c r="M714" s="16"/>
      <c r="N714" s="123"/>
    </row>
    <row r="715">
      <c r="D715" s="182"/>
      <c r="E715" s="16"/>
      <c r="F715" s="182"/>
      <c r="G715" s="16"/>
      <c r="I715" s="16"/>
      <c r="J715" s="162"/>
      <c r="K715" s="16"/>
      <c r="M715" s="16"/>
      <c r="N715" s="123"/>
    </row>
    <row r="716">
      <c r="D716" s="182"/>
      <c r="E716" s="16"/>
      <c r="F716" s="182"/>
      <c r="G716" s="16"/>
      <c r="I716" s="16"/>
      <c r="J716" s="162"/>
      <c r="K716" s="16"/>
      <c r="M716" s="16"/>
      <c r="N716" s="123"/>
    </row>
    <row r="717">
      <c r="D717" s="182"/>
      <c r="E717" s="16"/>
      <c r="F717" s="182"/>
      <c r="G717" s="16"/>
      <c r="I717" s="16"/>
      <c r="J717" s="162"/>
      <c r="K717" s="16"/>
      <c r="M717" s="16"/>
      <c r="N717" s="123"/>
    </row>
    <row r="718">
      <c r="D718" s="182"/>
      <c r="E718" s="16"/>
      <c r="F718" s="182"/>
      <c r="G718" s="16"/>
      <c r="I718" s="16"/>
      <c r="J718" s="162"/>
      <c r="K718" s="16"/>
      <c r="M718" s="16"/>
      <c r="N718" s="123"/>
    </row>
    <row r="719">
      <c r="D719" s="182"/>
      <c r="E719" s="16"/>
      <c r="F719" s="182"/>
      <c r="G719" s="16"/>
      <c r="I719" s="16"/>
      <c r="J719" s="162"/>
      <c r="K719" s="16"/>
      <c r="M719" s="16"/>
      <c r="N719" s="123"/>
    </row>
    <row r="720">
      <c r="D720" s="182"/>
      <c r="E720" s="16"/>
      <c r="F720" s="182"/>
      <c r="G720" s="16"/>
      <c r="I720" s="16"/>
      <c r="J720" s="162"/>
      <c r="K720" s="16"/>
      <c r="M720" s="16"/>
      <c r="N720" s="123"/>
    </row>
    <row r="721">
      <c r="D721" s="182"/>
      <c r="E721" s="16"/>
      <c r="F721" s="182"/>
      <c r="G721" s="16"/>
      <c r="I721" s="16"/>
      <c r="J721" s="162"/>
      <c r="K721" s="16"/>
      <c r="M721" s="16"/>
      <c r="N721" s="123"/>
    </row>
    <row r="722">
      <c r="D722" s="182"/>
      <c r="E722" s="16"/>
      <c r="F722" s="182"/>
      <c r="G722" s="16"/>
      <c r="I722" s="16"/>
      <c r="J722" s="162"/>
      <c r="K722" s="16"/>
      <c r="M722" s="16"/>
      <c r="N722" s="123"/>
    </row>
    <row r="723">
      <c r="D723" s="182"/>
      <c r="E723" s="16"/>
      <c r="F723" s="182"/>
      <c r="G723" s="16"/>
      <c r="I723" s="16"/>
      <c r="J723" s="162"/>
      <c r="K723" s="16"/>
      <c r="M723" s="16"/>
      <c r="N723" s="123"/>
    </row>
    <row r="724">
      <c r="D724" s="182"/>
      <c r="E724" s="16"/>
      <c r="F724" s="182"/>
      <c r="G724" s="16"/>
      <c r="I724" s="16"/>
      <c r="J724" s="162"/>
      <c r="K724" s="16"/>
      <c r="M724" s="16"/>
      <c r="N724" s="123"/>
    </row>
    <row r="725">
      <c r="D725" s="182"/>
      <c r="E725" s="16"/>
      <c r="F725" s="182"/>
      <c r="G725" s="16"/>
      <c r="I725" s="16"/>
      <c r="J725" s="162"/>
      <c r="K725" s="16"/>
      <c r="M725" s="16"/>
      <c r="N725" s="123"/>
    </row>
    <row r="726">
      <c r="D726" s="182"/>
      <c r="E726" s="16"/>
      <c r="F726" s="182"/>
      <c r="G726" s="16"/>
      <c r="I726" s="16"/>
      <c r="J726" s="162"/>
      <c r="K726" s="16"/>
      <c r="M726" s="16"/>
      <c r="N726" s="123"/>
    </row>
    <row r="727">
      <c r="D727" s="182"/>
      <c r="E727" s="16"/>
      <c r="F727" s="182"/>
      <c r="G727" s="16"/>
      <c r="I727" s="16"/>
      <c r="J727" s="162"/>
      <c r="K727" s="16"/>
      <c r="M727" s="16"/>
      <c r="N727" s="123"/>
    </row>
    <row r="728">
      <c r="D728" s="182"/>
      <c r="E728" s="16"/>
      <c r="F728" s="182"/>
      <c r="G728" s="16"/>
      <c r="I728" s="16"/>
      <c r="J728" s="162"/>
      <c r="K728" s="16"/>
      <c r="M728" s="16"/>
      <c r="N728" s="123"/>
    </row>
    <row r="729">
      <c r="D729" s="182"/>
      <c r="E729" s="16"/>
      <c r="F729" s="182"/>
      <c r="G729" s="16"/>
      <c r="I729" s="16"/>
      <c r="J729" s="162"/>
      <c r="K729" s="16"/>
      <c r="M729" s="16"/>
      <c r="N729" s="123"/>
    </row>
    <row r="730">
      <c r="D730" s="182"/>
      <c r="E730" s="16"/>
      <c r="F730" s="182"/>
      <c r="G730" s="16"/>
      <c r="I730" s="16"/>
      <c r="J730" s="162"/>
      <c r="K730" s="16"/>
      <c r="M730" s="16"/>
      <c r="N730" s="123"/>
    </row>
    <row r="731">
      <c r="D731" s="182"/>
      <c r="E731" s="16"/>
      <c r="F731" s="182"/>
      <c r="G731" s="16"/>
      <c r="I731" s="16"/>
      <c r="J731" s="162"/>
      <c r="K731" s="16"/>
      <c r="M731" s="16"/>
      <c r="N731" s="123"/>
    </row>
    <row r="732">
      <c r="D732" s="182"/>
      <c r="E732" s="16"/>
      <c r="F732" s="182"/>
      <c r="G732" s="16"/>
      <c r="I732" s="16"/>
      <c r="J732" s="162"/>
      <c r="K732" s="16"/>
      <c r="M732" s="16"/>
      <c r="N732" s="123"/>
    </row>
    <row r="733">
      <c r="D733" s="182"/>
      <c r="E733" s="16"/>
      <c r="F733" s="182"/>
      <c r="G733" s="16"/>
      <c r="I733" s="16"/>
      <c r="J733" s="162"/>
      <c r="K733" s="16"/>
      <c r="M733" s="16"/>
      <c r="N733" s="123"/>
    </row>
    <row r="734">
      <c r="D734" s="182"/>
      <c r="E734" s="16"/>
      <c r="F734" s="182"/>
      <c r="G734" s="16"/>
      <c r="I734" s="16"/>
      <c r="J734" s="162"/>
      <c r="K734" s="16"/>
      <c r="M734" s="16"/>
      <c r="N734" s="123"/>
    </row>
    <row r="735">
      <c r="D735" s="182"/>
      <c r="E735" s="16"/>
      <c r="F735" s="182"/>
      <c r="G735" s="16"/>
      <c r="I735" s="16"/>
      <c r="J735" s="162"/>
      <c r="K735" s="16"/>
      <c r="M735" s="16"/>
      <c r="N735" s="123"/>
    </row>
    <row r="736">
      <c r="D736" s="182"/>
      <c r="E736" s="16"/>
      <c r="F736" s="182"/>
      <c r="G736" s="16"/>
      <c r="I736" s="16"/>
      <c r="J736" s="162"/>
      <c r="K736" s="16"/>
      <c r="M736" s="16"/>
      <c r="N736" s="123"/>
    </row>
    <row r="737">
      <c r="D737" s="182"/>
      <c r="E737" s="16"/>
      <c r="F737" s="182"/>
      <c r="G737" s="16"/>
      <c r="I737" s="16"/>
      <c r="J737" s="162"/>
      <c r="K737" s="16"/>
      <c r="M737" s="16"/>
      <c r="N737" s="123"/>
    </row>
    <row r="738">
      <c r="D738" s="182"/>
      <c r="E738" s="16"/>
      <c r="F738" s="182"/>
      <c r="G738" s="16"/>
      <c r="I738" s="16"/>
      <c r="J738" s="162"/>
      <c r="K738" s="16"/>
      <c r="M738" s="16"/>
      <c r="N738" s="123"/>
    </row>
    <row r="739">
      <c r="D739" s="182"/>
      <c r="E739" s="16"/>
      <c r="F739" s="182"/>
      <c r="G739" s="16"/>
      <c r="I739" s="16"/>
      <c r="J739" s="162"/>
      <c r="K739" s="16"/>
      <c r="M739" s="16"/>
      <c r="N739" s="123"/>
    </row>
    <row r="740">
      <c r="D740" s="182"/>
      <c r="E740" s="16"/>
      <c r="F740" s="182"/>
      <c r="G740" s="16"/>
      <c r="I740" s="16"/>
      <c r="J740" s="162"/>
      <c r="K740" s="16"/>
      <c r="M740" s="16"/>
      <c r="N740" s="123"/>
    </row>
    <row r="741">
      <c r="D741" s="182"/>
      <c r="E741" s="16"/>
      <c r="F741" s="182"/>
      <c r="G741" s="16"/>
      <c r="I741" s="16"/>
      <c r="J741" s="162"/>
      <c r="K741" s="16"/>
      <c r="M741" s="16"/>
      <c r="N741" s="123"/>
    </row>
    <row r="742">
      <c r="D742" s="182"/>
      <c r="E742" s="16"/>
      <c r="F742" s="182"/>
      <c r="G742" s="16"/>
      <c r="I742" s="16"/>
      <c r="J742" s="162"/>
      <c r="K742" s="16"/>
      <c r="M742" s="16"/>
      <c r="N742" s="123"/>
    </row>
    <row r="743">
      <c r="D743" s="182"/>
      <c r="E743" s="16"/>
      <c r="F743" s="182"/>
      <c r="G743" s="16"/>
      <c r="I743" s="16"/>
      <c r="J743" s="162"/>
      <c r="K743" s="16"/>
      <c r="M743" s="16"/>
      <c r="N743" s="123"/>
    </row>
    <row r="744">
      <c r="D744" s="182"/>
      <c r="E744" s="16"/>
      <c r="F744" s="182"/>
      <c r="G744" s="16"/>
      <c r="I744" s="16"/>
      <c r="J744" s="162"/>
      <c r="K744" s="16"/>
      <c r="M744" s="16"/>
      <c r="N744" s="123"/>
    </row>
    <row r="745">
      <c r="D745" s="182"/>
      <c r="E745" s="16"/>
      <c r="F745" s="182"/>
      <c r="G745" s="16"/>
      <c r="I745" s="16"/>
      <c r="J745" s="162"/>
      <c r="K745" s="16"/>
      <c r="M745" s="16"/>
      <c r="N745" s="123"/>
    </row>
    <row r="746">
      <c r="D746" s="182"/>
      <c r="E746" s="16"/>
      <c r="F746" s="182"/>
      <c r="G746" s="16"/>
      <c r="I746" s="16"/>
      <c r="J746" s="162"/>
      <c r="K746" s="16"/>
      <c r="M746" s="16"/>
      <c r="N746" s="123"/>
    </row>
    <row r="747">
      <c r="D747" s="182"/>
      <c r="E747" s="16"/>
      <c r="F747" s="182"/>
      <c r="G747" s="16"/>
      <c r="I747" s="16"/>
      <c r="J747" s="162"/>
      <c r="K747" s="16"/>
      <c r="M747" s="16"/>
      <c r="N747" s="123"/>
    </row>
    <row r="748">
      <c r="D748" s="182"/>
      <c r="E748" s="16"/>
      <c r="F748" s="182"/>
      <c r="G748" s="16"/>
      <c r="I748" s="16"/>
      <c r="J748" s="162"/>
      <c r="K748" s="16"/>
      <c r="M748" s="16"/>
      <c r="N748" s="123"/>
    </row>
    <row r="749">
      <c r="D749" s="182"/>
      <c r="E749" s="16"/>
      <c r="F749" s="182"/>
      <c r="G749" s="16"/>
      <c r="I749" s="16"/>
      <c r="J749" s="162"/>
      <c r="K749" s="16"/>
      <c r="M749" s="16"/>
      <c r="N749" s="123"/>
    </row>
    <row r="750">
      <c r="D750" s="182"/>
      <c r="E750" s="16"/>
      <c r="F750" s="182"/>
      <c r="G750" s="16"/>
      <c r="I750" s="16"/>
      <c r="J750" s="162"/>
      <c r="K750" s="16"/>
      <c r="M750" s="16"/>
      <c r="N750" s="123"/>
    </row>
    <row r="751">
      <c r="D751" s="182"/>
      <c r="E751" s="16"/>
      <c r="F751" s="182"/>
      <c r="G751" s="16"/>
      <c r="I751" s="16"/>
      <c r="J751" s="162"/>
      <c r="K751" s="16"/>
      <c r="M751" s="16"/>
      <c r="N751" s="123"/>
    </row>
    <row r="752">
      <c r="D752" s="182"/>
      <c r="E752" s="16"/>
      <c r="F752" s="182"/>
      <c r="G752" s="16"/>
      <c r="I752" s="16"/>
      <c r="J752" s="162"/>
      <c r="K752" s="16"/>
      <c r="M752" s="16"/>
      <c r="N752" s="123"/>
    </row>
    <row r="753">
      <c r="D753" s="182"/>
      <c r="E753" s="16"/>
      <c r="F753" s="182"/>
      <c r="G753" s="16"/>
      <c r="I753" s="16"/>
      <c r="J753" s="162"/>
      <c r="K753" s="16"/>
      <c r="M753" s="16"/>
      <c r="N753" s="123"/>
    </row>
    <row r="754">
      <c r="D754" s="182"/>
      <c r="E754" s="16"/>
      <c r="F754" s="182"/>
      <c r="G754" s="16"/>
      <c r="I754" s="16"/>
      <c r="J754" s="162"/>
      <c r="K754" s="16"/>
      <c r="M754" s="16"/>
      <c r="N754" s="123"/>
    </row>
    <row r="755">
      <c r="D755" s="182"/>
      <c r="E755" s="16"/>
      <c r="F755" s="182"/>
      <c r="G755" s="16"/>
      <c r="I755" s="16"/>
      <c r="J755" s="162"/>
      <c r="K755" s="16"/>
      <c r="M755" s="16"/>
      <c r="N755" s="123"/>
    </row>
    <row r="756">
      <c r="D756" s="182"/>
      <c r="E756" s="16"/>
      <c r="F756" s="182"/>
      <c r="G756" s="16"/>
      <c r="I756" s="16"/>
      <c r="J756" s="162"/>
      <c r="K756" s="16"/>
      <c r="M756" s="16"/>
      <c r="N756" s="123"/>
    </row>
    <row r="757">
      <c r="D757" s="182"/>
      <c r="E757" s="16"/>
      <c r="F757" s="182"/>
      <c r="G757" s="16"/>
      <c r="I757" s="16"/>
      <c r="J757" s="162"/>
      <c r="K757" s="16"/>
      <c r="M757" s="16"/>
      <c r="N757" s="123"/>
    </row>
    <row r="758">
      <c r="D758" s="182"/>
      <c r="E758" s="16"/>
      <c r="F758" s="182"/>
      <c r="G758" s="16"/>
      <c r="I758" s="16"/>
      <c r="J758" s="162"/>
      <c r="K758" s="16"/>
      <c r="M758" s="16"/>
      <c r="N758" s="123"/>
    </row>
    <row r="759">
      <c r="D759" s="182"/>
      <c r="E759" s="16"/>
      <c r="F759" s="182"/>
      <c r="G759" s="16"/>
      <c r="I759" s="16"/>
      <c r="J759" s="162"/>
      <c r="K759" s="16"/>
      <c r="M759" s="16"/>
      <c r="N759" s="123"/>
    </row>
    <row r="760">
      <c r="D760" s="182"/>
      <c r="E760" s="16"/>
      <c r="F760" s="182"/>
      <c r="G760" s="16"/>
      <c r="I760" s="16"/>
      <c r="J760" s="162"/>
      <c r="K760" s="16"/>
      <c r="M760" s="16"/>
      <c r="N760" s="123"/>
    </row>
    <row r="761">
      <c r="D761" s="182"/>
      <c r="E761" s="16"/>
      <c r="F761" s="182"/>
      <c r="G761" s="16"/>
      <c r="I761" s="16"/>
      <c r="J761" s="162"/>
      <c r="K761" s="16"/>
      <c r="M761" s="16"/>
      <c r="N761" s="123"/>
    </row>
    <row r="762">
      <c r="D762" s="182"/>
      <c r="E762" s="16"/>
      <c r="F762" s="182"/>
      <c r="G762" s="16"/>
      <c r="I762" s="16"/>
      <c r="J762" s="162"/>
      <c r="K762" s="16"/>
      <c r="M762" s="16"/>
      <c r="N762" s="123"/>
    </row>
    <row r="763">
      <c r="D763" s="182"/>
      <c r="E763" s="16"/>
      <c r="F763" s="182"/>
      <c r="G763" s="16"/>
      <c r="I763" s="16"/>
      <c r="J763" s="162"/>
      <c r="K763" s="16"/>
      <c r="M763" s="16"/>
      <c r="N763" s="123"/>
    </row>
    <row r="764">
      <c r="D764" s="182"/>
      <c r="E764" s="16"/>
      <c r="F764" s="182"/>
      <c r="G764" s="16"/>
      <c r="I764" s="16"/>
      <c r="J764" s="162"/>
      <c r="K764" s="16"/>
      <c r="M764" s="16"/>
      <c r="N764" s="123"/>
    </row>
    <row r="765">
      <c r="D765" s="182"/>
      <c r="E765" s="16"/>
      <c r="F765" s="182"/>
      <c r="G765" s="16"/>
      <c r="I765" s="16"/>
      <c r="J765" s="162"/>
      <c r="K765" s="16"/>
      <c r="M765" s="16"/>
      <c r="N765" s="123"/>
    </row>
    <row r="766">
      <c r="D766" s="182"/>
      <c r="E766" s="16"/>
      <c r="F766" s="182"/>
      <c r="G766" s="16"/>
      <c r="I766" s="16"/>
      <c r="J766" s="162"/>
      <c r="K766" s="16"/>
      <c r="M766" s="16"/>
      <c r="N766" s="123"/>
    </row>
    <row r="767">
      <c r="D767" s="182"/>
      <c r="E767" s="16"/>
      <c r="F767" s="182"/>
      <c r="G767" s="16"/>
      <c r="I767" s="16"/>
      <c r="J767" s="162"/>
      <c r="K767" s="16"/>
      <c r="M767" s="16"/>
      <c r="N767" s="123"/>
    </row>
    <row r="768">
      <c r="D768" s="182"/>
      <c r="E768" s="16"/>
      <c r="F768" s="182"/>
      <c r="G768" s="16"/>
      <c r="I768" s="16"/>
      <c r="J768" s="162"/>
      <c r="K768" s="16"/>
      <c r="M768" s="16"/>
      <c r="N768" s="123"/>
    </row>
    <row r="769">
      <c r="D769" s="182"/>
      <c r="E769" s="16"/>
      <c r="F769" s="182"/>
      <c r="G769" s="16"/>
      <c r="I769" s="16"/>
      <c r="J769" s="162"/>
      <c r="K769" s="16"/>
      <c r="M769" s="16"/>
      <c r="N769" s="123"/>
    </row>
    <row r="770">
      <c r="D770" s="182"/>
      <c r="E770" s="16"/>
      <c r="F770" s="182"/>
      <c r="G770" s="16"/>
      <c r="I770" s="16"/>
      <c r="J770" s="162"/>
      <c r="K770" s="16"/>
      <c r="M770" s="16"/>
      <c r="N770" s="123"/>
    </row>
    <row r="771">
      <c r="D771" s="182"/>
      <c r="E771" s="16"/>
      <c r="F771" s="182"/>
      <c r="G771" s="16"/>
      <c r="I771" s="16"/>
      <c r="J771" s="162"/>
      <c r="K771" s="16"/>
      <c r="M771" s="16"/>
      <c r="N771" s="123"/>
    </row>
    <row r="772">
      <c r="D772" s="182"/>
      <c r="E772" s="16"/>
      <c r="F772" s="182"/>
      <c r="G772" s="16"/>
      <c r="I772" s="16"/>
      <c r="J772" s="162"/>
      <c r="K772" s="16"/>
      <c r="M772" s="16"/>
      <c r="N772" s="123"/>
    </row>
    <row r="773">
      <c r="D773" s="182"/>
      <c r="E773" s="16"/>
      <c r="F773" s="182"/>
      <c r="G773" s="16"/>
      <c r="I773" s="16"/>
      <c r="J773" s="162"/>
      <c r="K773" s="16"/>
      <c r="M773" s="16"/>
      <c r="N773" s="123"/>
    </row>
    <row r="774">
      <c r="D774" s="182"/>
      <c r="E774" s="16"/>
      <c r="F774" s="182"/>
      <c r="G774" s="16"/>
      <c r="I774" s="16"/>
      <c r="J774" s="162"/>
      <c r="K774" s="16"/>
      <c r="M774" s="16"/>
      <c r="N774" s="123"/>
    </row>
    <row r="775">
      <c r="D775" s="182"/>
      <c r="E775" s="16"/>
      <c r="F775" s="182"/>
      <c r="G775" s="16"/>
      <c r="I775" s="16"/>
      <c r="J775" s="162"/>
      <c r="K775" s="16"/>
      <c r="M775" s="16"/>
      <c r="N775" s="123"/>
    </row>
    <row r="776">
      <c r="D776" s="182"/>
      <c r="E776" s="16"/>
      <c r="F776" s="182"/>
      <c r="G776" s="16"/>
      <c r="I776" s="16"/>
      <c r="J776" s="162"/>
      <c r="K776" s="16"/>
      <c r="M776" s="16"/>
      <c r="N776" s="123"/>
    </row>
    <row r="777">
      <c r="D777" s="182"/>
      <c r="E777" s="16"/>
      <c r="F777" s="182"/>
      <c r="G777" s="16"/>
      <c r="I777" s="16"/>
      <c r="J777" s="162"/>
      <c r="K777" s="16"/>
      <c r="M777" s="16"/>
      <c r="N777" s="123"/>
    </row>
    <row r="778">
      <c r="D778" s="182"/>
      <c r="E778" s="16"/>
      <c r="F778" s="182"/>
      <c r="G778" s="16"/>
      <c r="I778" s="16"/>
      <c r="J778" s="162"/>
      <c r="K778" s="16"/>
      <c r="M778" s="16"/>
      <c r="N778" s="123"/>
    </row>
    <row r="779">
      <c r="D779" s="182"/>
      <c r="E779" s="16"/>
      <c r="F779" s="182"/>
      <c r="G779" s="16"/>
      <c r="I779" s="16"/>
      <c r="J779" s="162"/>
      <c r="K779" s="16"/>
      <c r="M779" s="16"/>
      <c r="N779" s="123"/>
    </row>
    <row r="780">
      <c r="D780" s="182"/>
      <c r="E780" s="16"/>
      <c r="F780" s="182"/>
      <c r="G780" s="16"/>
      <c r="I780" s="16"/>
      <c r="J780" s="162"/>
      <c r="K780" s="16"/>
      <c r="M780" s="16"/>
      <c r="N780" s="123"/>
    </row>
    <row r="781">
      <c r="D781" s="182"/>
      <c r="E781" s="16"/>
      <c r="F781" s="182"/>
      <c r="G781" s="16"/>
      <c r="I781" s="16"/>
      <c r="J781" s="162"/>
      <c r="K781" s="16"/>
      <c r="M781" s="16"/>
      <c r="N781" s="123"/>
    </row>
    <row r="782">
      <c r="D782" s="182"/>
      <c r="E782" s="16"/>
      <c r="F782" s="182"/>
      <c r="G782" s="16"/>
      <c r="I782" s="16"/>
      <c r="J782" s="162"/>
      <c r="K782" s="16"/>
      <c r="M782" s="16"/>
      <c r="N782" s="123"/>
    </row>
    <row r="783">
      <c r="D783" s="182"/>
      <c r="E783" s="16"/>
      <c r="F783" s="182"/>
      <c r="G783" s="16"/>
      <c r="I783" s="16"/>
      <c r="J783" s="162"/>
      <c r="K783" s="16"/>
      <c r="M783" s="16"/>
      <c r="N783" s="123"/>
    </row>
    <row r="784">
      <c r="D784" s="182"/>
      <c r="E784" s="16"/>
      <c r="F784" s="182"/>
      <c r="G784" s="16"/>
      <c r="I784" s="16"/>
      <c r="J784" s="162"/>
      <c r="K784" s="16"/>
      <c r="M784" s="16"/>
      <c r="N784" s="123"/>
    </row>
    <row r="785">
      <c r="D785" s="182"/>
      <c r="E785" s="16"/>
      <c r="F785" s="182"/>
      <c r="G785" s="16"/>
      <c r="I785" s="16"/>
      <c r="J785" s="162"/>
      <c r="K785" s="16"/>
      <c r="M785" s="16"/>
      <c r="N785" s="123"/>
    </row>
    <row r="786">
      <c r="D786" s="182"/>
      <c r="E786" s="16"/>
      <c r="F786" s="182"/>
      <c r="G786" s="16"/>
      <c r="I786" s="16"/>
      <c r="J786" s="162"/>
      <c r="K786" s="16"/>
      <c r="M786" s="16"/>
      <c r="N786" s="123"/>
    </row>
    <row r="787">
      <c r="D787" s="182"/>
      <c r="E787" s="16"/>
      <c r="F787" s="182"/>
      <c r="G787" s="16"/>
      <c r="I787" s="16"/>
      <c r="J787" s="162"/>
      <c r="K787" s="16"/>
      <c r="M787" s="16"/>
      <c r="N787" s="123"/>
    </row>
    <row r="788">
      <c r="D788" s="182"/>
      <c r="E788" s="16"/>
      <c r="F788" s="182"/>
      <c r="G788" s="16"/>
      <c r="I788" s="16"/>
      <c r="J788" s="162"/>
      <c r="K788" s="16"/>
      <c r="M788" s="16"/>
      <c r="N788" s="123"/>
    </row>
    <row r="789">
      <c r="D789" s="182"/>
      <c r="E789" s="16"/>
      <c r="F789" s="182"/>
      <c r="G789" s="16"/>
      <c r="I789" s="16"/>
      <c r="J789" s="162"/>
      <c r="K789" s="16"/>
      <c r="M789" s="16"/>
      <c r="N789" s="123"/>
    </row>
    <row r="790">
      <c r="D790" s="182"/>
      <c r="E790" s="16"/>
      <c r="F790" s="182"/>
      <c r="G790" s="16"/>
      <c r="I790" s="16"/>
      <c r="J790" s="162"/>
      <c r="K790" s="16"/>
      <c r="M790" s="16"/>
      <c r="N790" s="123"/>
    </row>
    <row r="791">
      <c r="D791" s="182"/>
      <c r="E791" s="16"/>
      <c r="F791" s="182"/>
      <c r="G791" s="16"/>
      <c r="I791" s="16"/>
      <c r="J791" s="162"/>
      <c r="K791" s="16"/>
      <c r="M791" s="16"/>
      <c r="N791" s="123"/>
    </row>
    <row r="792">
      <c r="D792" s="182"/>
      <c r="E792" s="16"/>
      <c r="F792" s="182"/>
      <c r="G792" s="16"/>
      <c r="I792" s="16"/>
      <c r="J792" s="162"/>
      <c r="K792" s="16"/>
      <c r="M792" s="16"/>
      <c r="N792" s="123"/>
    </row>
    <row r="793">
      <c r="D793" s="182"/>
      <c r="E793" s="16"/>
      <c r="F793" s="182"/>
      <c r="G793" s="16"/>
      <c r="I793" s="16"/>
      <c r="J793" s="162"/>
      <c r="K793" s="16"/>
      <c r="M793" s="16"/>
      <c r="N793" s="123"/>
    </row>
    <row r="794">
      <c r="D794" s="182"/>
      <c r="E794" s="16"/>
      <c r="F794" s="182"/>
      <c r="G794" s="16"/>
      <c r="I794" s="16"/>
      <c r="J794" s="162"/>
      <c r="K794" s="16"/>
      <c r="M794" s="16"/>
      <c r="N794" s="123"/>
    </row>
    <row r="795">
      <c r="D795" s="182"/>
      <c r="E795" s="16"/>
      <c r="F795" s="182"/>
      <c r="G795" s="16"/>
      <c r="I795" s="16"/>
      <c r="J795" s="162"/>
      <c r="K795" s="16"/>
      <c r="M795" s="16"/>
      <c r="N795" s="123"/>
    </row>
    <row r="796">
      <c r="D796" s="182"/>
      <c r="E796" s="16"/>
      <c r="F796" s="182"/>
      <c r="G796" s="16"/>
      <c r="I796" s="16"/>
      <c r="J796" s="162"/>
      <c r="K796" s="16"/>
      <c r="M796" s="16"/>
      <c r="N796" s="123"/>
    </row>
    <row r="797">
      <c r="D797" s="182"/>
      <c r="E797" s="16"/>
      <c r="F797" s="182"/>
      <c r="G797" s="16"/>
      <c r="I797" s="16"/>
      <c r="J797" s="162"/>
      <c r="K797" s="16"/>
      <c r="M797" s="16"/>
      <c r="N797" s="123"/>
    </row>
    <row r="798">
      <c r="D798" s="182"/>
      <c r="E798" s="16"/>
      <c r="F798" s="182"/>
      <c r="G798" s="16"/>
      <c r="I798" s="16"/>
      <c r="J798" s="162"/>
      <c r="K798" s="16"/>
      <c r="M798" s="16"/>
      <c r="N798" s="123"/>
    </row>
    <row r="799">
      <c r="D799" s="182"/>
      <c r="E799" s="16"/>
      <c r="F799" s="182"/>
      <c r="G799" s="16"/>
      <c r="I799" s="16"/>
      <c r="J799" s="162"/>
      <c r="K799" s="16"/>
      <c r="M799" s="16"/>
      <c r="N799" s="123"/>
    </row>
    <row r="800">
      <c r="D800" s="182"/>
      <c r="E800" s="16"/>
      <c r="F800" s="182"/>
      <c r="G800" s="16"/>
      <c r="I800" s="16"/>
      <c r="J800" s="162"/>
      <c r="K800" s="16"/>
      <c r="M800" s="16"/>
      <c r="N800" s="123"/>
    </row>
    <row r="801">
      <c r="D801" s="182"/>
      <c r="E801" s="16"/>
      <c r="F801" s="182"/>
      <c r="G801" s="16"/>
      <c r="I801" s="16"/>
      <c r="J801" s="162"/>
      <c r="K801" s="16"/>
      <c r="M801" s="16"/>
      <c r="N801" s="123"/>
    </row>
    <row r="802">
      <c r="D802" s="182"/>
      <c r="E802" s="16"/>
      <c r="F802" s="182"/>
      <c r="G802" s="16"/>
      <c r="I802" s="16"/>
      <c r="J802" s="162"/>
      <c r="K802" s="16"/>
      <c r="M802" s="16"/>
      <c r="N802" s="123"/>
    </row>
    <row r="803">
      <c r="D803" s="182"/>
      <c r="E803" s="16"/>
      <c r="F803" s="182"/>
      <c r="G803" s="16"/>
      <c r="I803" s="16"/>
      <c r="J803" s="162"/>
      <c r="K803" s="16"/>
      <c r="M803" s="16"/>
      <c r="N803" s="123"/>
    </row>
    <row r="804">
      <c r="D804" s="182"/>
      <c r="E804" s="16"/>
      <c r="F804" s="182"/>
      <c r="G804" s="16"/>
      <c r="I804" s="16"/>
      <c r="J804" s="162"/>
      <c r="K804" s="16"/>
      <c r="M804" s="16"/>
      <c r="N804" s="123"/>
    </row>
    <row r="805">
      <c r="D805" s="182"/>
      <c r="E805" s="16"/>
      <c r="F805" s="182"/>
      <c r="G805" s="16"/>
      <c r="I805" s="16"/>
      <c r="J805" s="162"/>
      <c r="K805" s="16"/>
      <c r="M805" s="16"/>
      <c r="N805" s="123"/>
    </row>
    <row r="806">
      <c r="D806" s="182"/>
      <c r="E806" s="16"/>
      <c r="F806" s="182"/>
      <c r="G806" s="16"/>
      <c r="I806" s="16"/>
      <c r="J806" s="162"/>
      <c r="K806" s="16"/>
      <c r="M806" s="16"/>
      <c r="N806" s="123"/>
    </row>
    <row r="807">
      <c r="D807" s="182"/>
      <c r="E807" s="16"/>
      <c r="F807" s="182"/>
      <c r="G807" s="16"/>
      <c r="I807" s="16"/>
      <c r="J807" s="162"/>
      <c r="K807" s="16"/>
      <c r="M807" s="16"/>
      <c r="N807" s="123"/>
    </row>
    <row r="808">
      <c r="D808" s="182"/>
      <c r="E808" s="16"/>
      <c r="F808" s="182"/>
      <c r="G808" s="16"/>
      <c r="I808" s="16"/>
      <c r="J808" s="162"/>
      <c r="K808" s="16"/>
      <c r="M808" s="16"/>
      <c r="N808" s="123"/>
    </row>
    <row r="809">
      <c r="D809" s="182"/>
      <c r="E809" s="16"/>
      <c r="F809" s="182"/>
      <c r="G809" s="16"/>
      <c r="I809" s="16"/>
      <c r="J809" s="162"/>
      <c r="K809" s="16"/>
      <c r="M809" s="16"/>
      <c r="N809" s="123"/>
    </row>
    <row r="810">
      <c r="D810" s="182"/>
      <c r="E810" s="16"/>
      <c r="F810" s="182"/>
      <c r="G810" s="16"/>
      <c r="I810" s="16"/>
      <c r="J810" s="162"/>
      <c r="K810" s="16"/>
      <c r="M810" s="16"/>
      <c r="N810" s="123"/>
    </row>
    <row r="811">
      <c r="D811" s="182"/>
      <c r="E811" s="16"/>
      <c r="F811" s="182"/>
      <c r="G811" s="16"/>
      <c r="I811" s="16"/>
      <c r="J811" s="162"/>
      <c r="K811" s="16"/>
      <c r="M811" s="16"/>
      <c r="N811" s="123"/>
    </row>
    <row r="812">
      <c r="D812" s="182"/>
      <c r="E812" s="16"/>
      <c r="F812" s="182"/>
      <c r="G812" s="16"/>
      <c r="I812" s="16"/>
      <c r="J812" s="162"/>
      <c r="K812" s="16"/>
      <c r="M812" s="16"/>
      <c r="N812" s="123"/>
    </row>
    <row r="813">
      <c r="D813" s="182"/>
      <c r="E813" s="16"/>
      <c r="F813" s="182"/>
      <c r="G813" s="16"/>
      <c r="I813" s="16"/>
      <c r="J813" s="162"/>
      <c r="K813" s="16"/>
      <c r="M813" s="16"/>
      <c r="N813" s="123"/>
    </row>
    <row r="814">
      <c r="D814" s="182"/>
      <c r="E814" s="16"/>
      <c r="F814" s="182"/>
      <c r="G814" s="16"/>
      <c r="I814" s="16"/>
      <c r="J814" s="162"/>
      <c r="K814" s="16"/>
      <c r="M814" s="16"/>
      <c r="N814" s="123"/>
    </row>
    <row r="815">
      <c r="D815" s="182"/>
      <c r="E815" s="16"/>
      <c r="F815" s="182"/>
      <c r="G815" s="16"/>
      <c r="I815" s="16"/>
      <c r="J815" s="162"/>
      <c r="K815" s="16"/>
      <c r="M815" s="16"/>
      <c r="N815" s="123"/>
    </row>
    <row r="816">
      <c r="D816" s="182"/>
      <c r="E816" s="16"/>
      <c r="F816" s="182"/>
      <c r="G816" s="16"/>
      <c r="I816" s="16"/>
      <c r="J816" s="162"/>
      <c r="K816" s="16"/>
      <c r="M816" s="16"/>
      <c r="N816" s="123"/>
    </row>
    <row r="817">
      <c r="D817" s="182"/>
      <c r="E817" s="16"/>
      <c r="F817" s="182"/>
      <c r="G817" s="16"/>
      <c r="I817" s="16"/>
      <c r="J817" s="162"/>
      <c r="K817" s="16"/>
      <c r="M817" s="16"/>
      <c r="N817" s="123"/>
    </row>
    <row r="818">
      <c r="D818" s="182"/>
      <c r="E818" s="16"/>
      <c r="F818" s="182"/>
      <c r="G818" s="16"/>
      <c r="I818" s="16"/>
      <c r="J818" s="162"/>
      <c r="K818" s="16"/>
      <c r="M818" s="16"/>
      <c r="N818" s="123"/>
    </row>
    <row r="819">
      <c r="D819" s="182"/>
      <c r="E819" s="16"/>
      <c r="F819" s="182"/>
      <c r="G819" s="16"/>
      <c r="I819" s="16"/>
      <c r="J819" s="162"/>
      <c r="K819" s="16"/>
      <c r="M819" s="16"/>
      <c r="N819" s="123"/>
    </row>
    <row r="820">
      <c r="D820" s="182"/>
      <c r="E820" s="16"/>
      <c r="F820" s="182"/>
      <c r="G820" s="16"/>
      <c r="I820" s="16"/>
      <c r="J820" s="162"/>
      <c r="K820" s="16"/>
      <c r="M820" s="16"/>
      <c r="N820" s="123"/>
    </row>
    <row r="821">
      <c r="D821" s="182"/>
      <c r="E821" s="16"/>
      <c r="F821" s="182"/>
      <c r="G821" s="16"/>
      <c r="I821" s="16"/>
      <c r="J821" s="162"/>
      <c r="K821" s="16"/>
      <c r="M821" s="16"/>
      <c r="N821" s="123"/>
    </row>
    <row r="822">
      <c r="D822" s="182"/>
      <c r="E822" s="16"/>
      <c r="F822" s="182"/>
      <c r="G822" s="16"/>
      <c r="I822" s="16"/>
      <c r="J822" s="162"/>
      <c r="K822" s="16"/>
      <c r="M822" s="16"/>
      <c r="N822" s="123"/>
    </row>
    <row r="823">
      <c r="D823" s="182"/>
      <c r="E823" s="16"/>
      <c r="F823" s="182"/>
      <c r="G823" s="16"/>
      <c r="I823" s="16"/>
      <c r="J823" s="162"/>
      <c r="K823" s="16"/>
      <c r="M823" s="16"/>
      <c r="N823" s="123"/>
    </row>
    <row r="824">
      <c r="D824" s="182"/>
      <c r="E824" s="16"/>
      <c r="F824" s="182"/>
      <c r="G824" s="16"/>
      <c r="I824" s="16"/>
      <c r="J824" s="162"/>
      <c r="K824" s="16"/>
      <c r="M824" s="16"/>
      <c r="N824" s="123"/>
    </row>
    <row r="825">
      <c r="D825" s="182"/>
      <c r="E825" s="16"/>
      <c r="F825" s="182"/>
      <c r="G825" s="16"/>
      <c r="I825" s="16"/>
      <c r="J825" s="162"/>
      <c r="K825" s="16"/>
      <c r="M825" s="16"/>
      <c r="N825" s="123"/>
    </row>
    <row r="826">
      <c r="D826" s="182"/>
      <c r="E826" s="16"/>
      <c r="F826" s="182"/>
      <c r="G826" s="16"/>
      <c r="I826" s="16"/>
      <c r="J826" s="162"/>
      <c r="K826" s="16"/>
      <c r="M826" s="16"/>
      <c r="N826" s="123"/>
    </row>
    <row r="827">
      <c r="D827" s="182"/>
      <c r="E827" s="16"/>
      <c r="F827" s="182"/>
      <c r="G827" s="16"/>
      <c r="I827" s="16"/>
      <c r="J827" s="162"/>
      <c r="K827" s="16"/>
      <c r="M827" s="16"/>
      <c r="N827" s="123"/>
    </row>
    <row r="828">
      <c r="D828" s="182"/>
      <c r="E828" s="16"/>
      <c r="F828" s="182"/>
      <c r="G828" s="16"/>
      <c r="I828" s="16"/>
      <c r="J828" s="162"/>
      <c r="K828" s="16"/>
      <c r="M828" s="16"/>
      <c r="N828" s="123"/>
    </row>
    <row r="829">
      <c r="D829" s="182"/>
      <c r="E829" s="16"/>
      <c r="F829" s="182"/>
      <c r="G829" s="16"/>
      <c r="I829" s="16"/>
      <c r="J829" s="162"/>
      <c r="K829" s="16"/>
      <c r="M829" s="16"/>
      <c r="N829" s="123"/>
    </row>
    <row r="830">
      <c r="D830" s="182"/>
      <c r="E830" s="16"/>
      <c r="F830" s="182"/>
      <c r="G830" s="16"/>
      <c r="I830" s="16"/>
      <c r="J830" s="162"/>
      <c r="K830" s="16"/>
      <c r="M830" s="16"/>
      <c r="N830" s="123"/>
    </row>
    <row r="831">
      <c r="D831" s="182"/>
      <c r="E831" s="16"/>
      <c r="F831" s="182"/>
      <c r="G831" s="16"/>
      <c r="I831" s="16"/>
      <c r="J831" s="162"/>
      <c r="K831" s="16"/>
      <c r="M831" s="16"/>
      <c r="N831" s="123"/>
    </row>
    <row r="832">
      <c r="D832" s="182"/>
      <c r="E832" s="16"/>
      <c r="F832" s="182"/>
      <c r="G832" s="16"/>
      <c r="I832" s="16"/>
      <c r="J832" s="162"/>
      <c r="K832" s="16"/>
      <c r="M832" s="16"/>
      <c r="N832" s="123"/>
    </row>
    <row r="833">
      <c r="D833" s="182"/>
      <c r="E833" s="16"/>
      <c r="F833" s="182"/>
      <c r="G833" s="16"/>
      <c r="I833" s="16"/>
      <c r="J833" s="162"/>
      <c r="K833" s="16"/>
      <c r="M833" s="16"/>
      <c r="N833" s="123"/>
    </row>
    <row r="834">
      <c r="D834" s="182"/>
      <c r="E834" s="16"/>
      <c r="F834" s="182"/>
      <c r="G834" s="16"/>
      <c r="I834" s="16"/>
      <c r="J834" s="162"/>
      <c r="K834" s="16"/>
      <c r="M834" s="16"/>
      <c r="N834" s="123"/>
    </row>
    <row r="835">
      <c r="D835" s="182"/>
      <c r="E835" s="16"/>
      <c r="F835" s="182"/>
      <c r="G835" s="16"/>
      <c r="I835" s="16"/>
      <c r="J835" s="162"/>
      <c r="K835" s="16"/>
      <c r="M835" s="16"/>
      <c r="N835" s="123"/>
    </row>
    <row r="836">
      <c r="D836" s="182"/>
      <c r="E836" s="16"/>
      <c r="F836" s="182"/>
      <c r="G836" s="16"/>
      <c r="I836" s="16"/>
      <c r="J836" s="162"/>
      <c r="K836" s="16"/>
      <c r="M836" s="16"/>
      <c r="N836" s="123"/>
    </row>
    <row r="837">
      <c r="D837" s="182"/>
      <c r="E837" s="16"/>
      <c r="F837" s="182"/>
      <c r="G837" s="16"/>
      <c r="I837" s="16"/>
      <c r="J837" s="162"/>
      <c r="K837" s="16"/>
      <c r="M837" s="16"/>
      <c r="N837" s="123"/>
    </row>
    <row r="838">
      <c r="D838" s="182"/>
      <c r="E838" s="16"/>
      <c r="F838" s="182"/>
      <c r="G838" s="16"/>
      <c r="I838" s="16"/>
      <c r="J838" s="162"/>
      <c r="K838" s="16"/>
      <c r="M838" s="16"/>
      <c r="N838" s="123"/>
    </row>
    <row r="839">
      <c r="D839" s="182"/>
      <c r="E839" s="16"/>
      <c r="F839" s="182"/>
      <c r="G839" s="16"/>
      <c r="I839" s="16"/>
      <c r="J839" s="162"/>
      <c r="K839" s="16"/>
      <c r="M839" s="16"/>
      <c r="N839" s="123"/>
    </row>
    <row r="840">
      <c r="D840" s="182"/>
      <c r="E840" s="16"/>
      <c r="F840" s="182"/>
      <c r="G840" s="16"/>
      <c r="I840" s="16"/>
      <c r="J840" s="162"/>
      <c r="K840" s="16"/>
      <c r="M840" s="16"/>
      <c r="N840" s="123"/>
    </row>
    <row r="841">
      <c r="D841" s="182"/>
      <c r="E841" s="16"/>
      <c r="F841" s="182"/>
      <c r="G841" s="16"/>
      <c r="I841" s="16"/>
      <c r="J841" s="162"/>
      <c r="K841" s="16"/>
      <c r="M841" s="16"/>
      <c r="N841" s="123"/>
    </row>
    <row r="842">
      <c r="D842" s="182"/>
      <c r="E842" s="16"/>
      <c r="F842" s="182"/>
      <c r="G842" s="16"/>
      <c r="I842" s="16"/>
      <c r="J842" s="162"/>
      <c r="K842" s="16"/>
      <c r="M842" s="16"/>
      <c r="N842" s="123"/>
    </row>
    <row r="843">
      <c r="D843" s="182"/>
      <c r="E843" s="16"/>
      <c r="F843" s="182"/>
      <c r="G843" s="16"/>
      <c r="I843" s="16"/>
      <c r="J843" s="162"/>
      <c r="K843" s="16"/>
      <c r="M843" s="16"/>
      <c r="N843" s="123"/>
    </row>
    <row r="844">
      <c r="D844" s="182"/>
      <c r="E844" s="16"/>
      <c r="F844" s="182"/>
      <c r="G844" s="16"/>
      <c r="I844" s="16"/>
      <c r="J844" s="162"/>
      <c r="K844" s="16"/>
      <c r="M844" s="16"/>
      <c r="N844" s="123"/>
    </row>
    <row r="845">
      <c r="D845" s="182"/>
      <c r="E845" s="16"/>
      <c r="F845" s="182"/>
      <c r="G845" s="16"/>
      <c r="I845" s="16"/>
      <c r="J845" s="162"/>
      <c r="K845" s="16"/>
      <c r="M845" s="16"/>
      <c r="N845" s="123"/>
    </row>
    <row r="846">
      <c r="D846" s="182"/>
      <c r="E846" s="16"/>
      <c r="F846" s="182"/>
      <c r="G846" s="16"/>
      <c r="I846" s="16"/>
      <c r="J846" s="162"/>
      <c r="K846" s="16"/>
      <c r="M846" s="16"/>
      <c r="N846" s="123"/>
    </row>
    <row r="847">
      <c r="D847" s="182"/>
      <c r="E847" s="16"/>
      <c r="F847" s="182"/>
      <c r="G847" s="16"/>
      <c r="I847" s="16"/>
      <c r="J847" s="162"/>
      <c r="K847" s="16"/>
      <c r="M847" s="16"/>
      <c r="N847" s="123"/>
    </row>
    <row r="848">
      <c r="D848" s="182"/>
      <c r="E848" s="16"/>
      <c r="F848" s="182"/>
      <c r="G848" s="16"/>
      <c r="I848" s="16"/>
      <c r="J848" s="162"/>
      <c r="K848" s="16"/>
      <c r="M848" s="16"/>
      <c r="N848" s="123"/>
    </row>
    <row r="849">
      <c r="D849" s="182"/>
      <c r="E849" s="16"/>
      <c r="F849" s="182"/>
      <c r="G849" s="16"/>
      <c r="I849" s="16"/>
      <c r="J849" s="162"/>
      <c r="K849" s="16"/>
      <c r="M849" s="16"/>
      <c r="N849" s="123"/>
    </row>
    <row r="850">
      <c r="D850" s="182"/>
      <c r="E850" s="16"/>
      <c r="F850" s="182"/>
      <c r="G850" s="16"/>
      <c r="I850" s="16"/>
      <c r="J850" s="162"/>
      <c r="K850" s="16"/>
      <c r="M850" s="16"/>
      <c r="N850" s="123"/>
    </row>
    <row r="851">
      <c r="D851" s="182"/>
      <c r="E851" s="16"/>
      <c r="F851" s="182"/>
      <c r="G851" s="16"/>
      <c r="I851" s="16"/>
      <c r="J851" s="162"/>
      <c r="K851" s="16"/>
      <c r="M851" s="16"/>
      <c r="N851" s="123"/>
    </row>
    <row r="852">
      <c r="D852" s="182"/>
      <c r="E852" s="16"/>
      <c r="F852" s="182"/>
      <c r="G852" s="16"/>
      <c r="I852" s="16"/>
      <c r="J852" s="162"/>
      <c r="K852" s="16"/>
      <c r="M852" s="16"/>
      <c r="N852" s="123"/>
    </row>
    <row r="853">
      <c r="D853" s="182"/>
      <c r="E853" s="16"/>
      <c r="F853" s="182"/>
      <c r="G853" s="16"/>
      <c r="I853" s="16"/>
      <c r="J853" s="162"/>
      <c r="K853" s="16"/>
      <c r="M853" s="16"/>
      <c r="N853" s="123"/>
    </row>
    <row r="854">
      <c r="D854" s="182"/>
      <c r="E854" s="16"/>
      <c r="F854" s="182"/>
      <c r="G854" s="16"/>
      <c r="I854" s="16"/>
      <c r="J854" s="162"/>
      <c r="K854" s="16"/>
      <c r="M854" s="16"/>
      <c r="N854" s="123"/>
    </row>
    <row r="855">
      <c r="D855" s="182"/>
      <c r="E855" s="16"/>
      <c r="F855" s="182"/>
      <c r="G855" s="16"/>
      <c r="I855" s="16"/>
      <c r="J855" s="162"/>
      <c r="K855" s="16"/>
      <c r="M855" s="16"/>
      <c r="N855" s="123"/>
    </row>
    <row r="856">
      <c r="D856" s="182"/>
      <c r="E856" s="16"/>
      <c r="F856" s="182"/>
      <c r="G856" s="16"/>
      <c r="I856" s="16"/>
      <c r="J856" s="162"/>
      <c r="K856" s="16"/>
      <c r="M856" s="16"/>
      <c r="N856" s="123"/>
    </row>
    <row r="857">
      <c r="D857" s="182"/>
      <c r="E857" s="16"/>
      <c r="F857" s="182"/>
      <c r="G857" s="16"/>
      <c r="I857" s="16"/>
      <c r="J857" s="162"/>
      <c r="K857" s="16"/>
      <c r="M857" s="16"/>
      <c r="N857" s="123"/>
    </row>
    <row r="858">
      <c r="D858" s="182"/>
      <c r="E858" s="16"/>
      <c r="F858" s="182"/>
      <c r="G858" s="16"/>
      <c r="I858" s="16"/>
      <c r="J858" s="162"/>
      <c r="K858" s="16"/>
      <c r="M858" s="16"/>
      <c r="N858" s="123"/>
    </row>
    <row r="859">
      <c r="D859" s="182"/>
      <c r="E859" s="16"/>
      <c r="F859" s="182"/>
      <c r="G859" s="16"/>
      <c r="I859" s="16"/>
      <c r="J859" s="162"/>
      <c r="K859" s="16"/>
      <c r="M859" s="16"/>
      <c r="N859" s="123"/>
    </row>
    <row r="860">
      <c r="D860" s="182"/>
      <c r="E860" s="16"/>
      <c r="F860" s="182"/>
      <c r="G860" s="16"/>
      <c r="I860" s="16"/>
      <c r="J860" s="162"/>
      <c r="K860" s="16"/>
      <c r="M860" s="16"/>
      <c r="N860" s="123"/>
    </row>
    <row r="861">
      <c r="D861" s="182"/>
      <c r="E861" s="16"/>
      <c r="F861" s="182"/>
      <c r="G861" s="16"/>
      <c r="I861" s="16"/>
      <c r="J861" s="162"/>
      <c r="K861" s="16"/>
      <c r="M861" s="16"/>
      <c r="N861" s="123"/>
    </row>
    <row r="862">
      <c r="D862" s="182"/>
      <c r="E862" s="16"/>
      <c r="F862" s="182"/>
      <c r="G862" s="16"/>
      <c r="I862" s="16"/>
      <c r="J862" s="162"/>
      <c r="K862" s="16"/>
      <c r="M862" s="16"/>
      <c r="N862" s="123"/>
    </row>
    <row r="863">
      <c r="D863" s="182"/>
      <c r="E863" s="16"/>
      <c r="F863" s="182"/>
      <c r="G863" s="16"/>
      <c r="I863" s="16"/>
      <c r="J863" s="162"/>
      <c r="K863" s="16"/>
      <c r="M863" s="16"/>
      <c r="N863" s="123"/>
    </row>
    <row r="864">
      <c r="D864" s="182"/>
      <c r="E864" s="16"/>
      <c r="F864" s="182"/>
      <c r="G864" s="16"/>
      <c r="I864" s="16"/>
      <c r="J864" s="162"/>
      <c r="K864" s="16"/>
      <c r="M864" s="16"/>
      <c r="N864" s="123"/>
    </row>
    <row r="865">
      <c r="D865" s="182"/>
      <c r="E865" s="16"/>
      <c r="F865" s="182"/>
      <c r="G865" s="16"/>
      <c r="I865" s="16"/>
      <c r="J865" s="162"/>
      <c r="K865" s="16"/>
      <c r="M865" s="16"/>
      <c r="N865" s="123"/>
    </row>
    <row r="866">
      <c r="D866" s="182"/>
      <c r="E866" s="16"/>
      <c r="F866" s="182"/>
      <c r="G866" s="16"/>
      <c r="I866" s="16"/>
      <c r="J866" s="162"/>
      <c r="K866" s="16"/>
      <c r="M866" s="16"/>
      <c r="N866" s="123"/>
    </row>
    <row r="867">
      <c r="D867" s="182"/>
      <c r="E867" s="16"/>
      <c r="F867" s="182"/>
      <c r="G867" s="16"/>
      <c r="I867" s="16"/>
      <c r="J867" s="162"/>
      <c r="K867" s="16"/>
      <c r="M867" s="16"/>
      <c r="N867" s="123"/>
    </row>
    <row r="868">
      <c r="D868" s="182"/>
      <c r="E868" s="16"/>
      <c r="F868" s="182"/>
      <c r="G868" s="16"/>
      <c r="I868" s="16"/>
      <c r="J868" s="162"/>
      <c r="K868" s="16"/>
      <c r="M868" s="16"/>
      <c r="N868" s="123"/>
    </row>
    <row r="869">
      <c r="D869" s="182"/>
      <c r="E869" s="16"/>
      <c r="F869" s="182"/>
      <c r="G869" s="16"/>
      <c r="I869" s="16"/>
      <c r="J869" s="162"/>
      <c r="K869" s="16"/>
      <c r="M869" s="16"/>
      <c r="N869" s="123"/>
    </row>
    <row r="870">
      <c r="D870" s="182"/>
      <c r="E870" s="16"/>
      <c r="F870" s="182"/>
      <c r="G870" s="16"/>
      <c r="I870" s="16"/>
      <c r="J870" s="162"/>
      <c r="K870" s="16"/>
      <c r="M870" s="16"/>
      <c r="N870" s="123"/>
    </row>
    <row r="871">
      <c r="D871" s="182"/>
      <c r="E871" s="16"/>
      <c r="F871" s="182"/>
      <c r="G871" s="16"/>
      <c r="I871" s="16"/>
      <c r="J871" s="162"/>
      <c r="K871" s="16"/>
      <c r="M871" s="16"/>
      <c r="N871" s="123"/>
    </row>
    <row r="872">
      <c r="D872" s="182"/>
      <c r="E872" s="16"/>
      <c r="F872" s="182"/>
      <c r="G872" s="16"/>
      <c r="I872" s="16"/>
      <c r="J872" s="162"/>
      <c r="K872" s="16"/>
      <c r="M872" s="16"/>
      <c r="N872" s="123"/>
    </row>
    <row r="873">
      <c r="D873" s="182"/>
      <c r="E873" s="16"/>
      <c r="F873" s="182"/>
      <c r="G873" s="16"/>
      <c r="I873" s="16"/>
      <c r="J873" s="162"/>
      <c r="K873" s="16"/>
      <c r="M873" s="16"/>
      <c r="N873" s="123"/>
    </row>
    <row r="874">
      <c r="D874" s="182"/>
      <c r="E874" s="16"/>
      <c r="F874" s="182"/>
      <c r="G874" s="16"/>
      <c r="I874" s="16"/>
      <c r="J874" s="162"/>
      <c r="K874" s="16"/>
      <c r="M874" s="16"/>
      <c r="N874" s="123"/>
    </row>
    <row r="875">
      <c r="D875" s="182"/>
      <c r="E875" s="16"/>
      <c r="F875" s="182"/>
      <c r="G875" s="16"/>
      <c r="I875" s="16"/>
      <c r="J875" s="162"/>
      <c r="K875" s="16"/>
      <c r="M875" s="16"/>
      <c r="N875" s="123"/>
    </row>
    <row r="876">
      <c r="D876" s="182"/>
      <c r="E876" s="16"/>
      <c r="F876" s="182"/>
      <c r="G876" s="16"/>
      <c r="I876" s="16"/>
      <c r="J876" s="162"/>
      <c r="K876" s="16"/>
      <c r="M876" s="16"/>
      <c r="N876" s="123"/>
    </row>
    <row r="877">
      <c r="D877" s="182"/>
      <c r="E877" s="16"/>
      <c r="F877" s="182"/>
      <c r="G877" s="16"/>
      <c r="I877" s="16"/>
      <c r="J877" s="162"/>
      <c r="K877" s="16"/>
      <c r="M877" s="16"/>
      <c r="N877" s="123"/>
    </row>
    <row r="878">
      <c r="D878" s="182"/>
      <c r="E878" s="16"/>
      <c r="F878" s="182"/>
      <c r="G878" s="16"/>
      <c r="I878" s="16"/>
      <c r="J878" s="162"/>
      <c r="K878" s="16"/>
      <c r="M878" s="16"/>
      <c r="N878" s="123"/>
    </row>
    <row r="879">
      <c r="D879" s="182"/>
      <c r="E879" s="16"/>
      <c r="F879" s="182"/>
      <c r="G879" s="16"/>
      <c r="I879" s="16"/>
      <c r="J879" s="162"/>
      <c r="K879" s="16"/>
      <c r="M879" s="16"/>
      <c r="N879" s="123"/>
    </row>
    <row r="880">
      <c r="D880" s="182"/>
      <c r="E880" s="16"/>
      <c r="F880" s="182"/>
      <c r="G880" s="16"/>
      <c r="I880" s="16"/>
      <c r="J880" s="162"/>
      <c r="K880" s="16"/>
      <c r="M880" s="16"/>
      <c r="N880" s="123"/>
    </row>
    <row r="881">
      <c r="D881" s="182"/>
      <c r="E881" s="16"/>
      <c r="F881" s="182"/>
      <c r="G881" s="16"/>
      <c r="I881" s="16"/>
      <c r="J881" s="162"/>
      <c r="K881" s="16"/>
      <c r="M881" s="16"/>
      <c r="N881" s="123"/>
    </row>
    <row r="882">
      <c r="D882" s="182"/>
      <c r="E882" s="16"/>
      <c r="F882" s="182"/>
      <c r="G882" s="16"/>
      <c r="I882" s="16"/>
      <c r="J882" s="162"/>
      <c r="K882" s="16"/>
      <c r="M882" s="16"/>
      <c r="N882" s="123"/>
    </row>
    <row r="883">
      <c r="D883" s="182"/>
      <c r="E883" s="16"/>
      <c r="F883" s="182"/>
      <c r="G883" s="16"/>
      <c r="I883" s="16"/>
      <c r="J883" s="162"/>
      <c r="K883" s="16"/>
      <c r="M883" s="16"/>
      <c r="N883" s="123"/>
    </row>
    <row r="884">
      <c r="D884" s="182"/>
      <c r="E884" s="16"/>
      <c r="F884" s="182"/>
      <c r="G884" s="16"/>
      <c r="I884" s="16"/>
      <c r="J884" s="162"/>
      <c r="K884" s="16"/>
      <c r="M884" s="16"/>
      <c r="N884" s="123"/>
    </row>
    <row r="885">
      <c r="D885" s="182"/>
      <c r="E885" s="16"/>
      <c r="F885" s="182"/>
      <c r="G885" s="16"/>
      <c r="I885" s="16"/>
      <c r="J885" s="162"/>
      <c r="K885" s="16"/>
      <c r="M885" s="16"/>
      <c r="N885" s="123"/>
    </row>
    <row r="886">
      <c r="D886" s="182"/>
      <c r="E886" s="16"/>
      <c r="F886" s="182"/>
      <c r="G886" s="16"/>
      <c r="I886" s="16"/>
      <c r="J886" s="162"/>
      <c r="K886" s="16"/>
      <c r="M886" s="16"/>
      <c r="N886" s="123"/>
    </row>
    <row r="887">
      <c r="D887" s="182"/>
      <c r="E887" s="16"/>
      <c r="F887" s="182"/>
      <c r="G887" s="16"/>
      <c r="I887" s="16"/>
      <c r="J887" s="162"/>
      <c r="K887" s="16"/>
      <c r="M887" s="16"/>
      <c r="N887" s="123"/>
    </row>
    <row r="888">
      <c r="D888" s="182"/>
      <c r="E888" s="16"/>
      <c r="F888" s="182"/>
      <c r="G888" s="16"/>
      <c r="I888" s="16"/>
      <c r="J888" s="162"/>
      <c r="K888" s="16"/>
      <c r="M888" s="16"/>
      <c r="N888" s="123"/>
    </row>
    <row r="889">
      <c r="D889" s="182"/>
      <c r="E889" s="16"/>
      <c r="F889" s="182"/>
      <c r="G889" s="16"/>
      <c r="I889" s="16"/>
      <c r="J889" s="162"/>
      <c r="K889" s="16"/>
      <c r="M889" s="16"/>
      <c r="N889" s="123"/>
    </row>
    <row r="890">
      <c r="D890" s="182"/>
      <c r="E890" s="16"/>
      <c r="F890" s="182"/>
      <c r="G890" s="16"/>
      <c r="I890" s="16"/>
      <c r="J890" s="162"/>
      <c r="K890" s="16"/>
      <c r="M890" s="16"/>
      <c r="N890" s="123"/>
    </row>
    <row r="891">
      <c r="D891" s="182"/>
      <c r="E891" s="16"/>
      <c r="F891" s="182"/>
      <c r="G891" s="16"/>
      <c r="I891" s="16"/>
      <c r="J891" s="162"/>
      <c r="K891" s="16"/>
      <c r="M891" s="16"/>
      <c r="N891" s="123"/>
    </row>
    <row r="892">
      <c r="D892" s="182"/>
      <c r="E892" s="16"/>
      <c r="F892" s="182"/>
      <c r="G892" s="16"/>
      <c r="I892" s="16"/>
      <c r="J892" s="162"/>
      <c r="K892" s="16"/>
      <c r="M892" s="16"/>
      <c r="N892" s="123"/>
    </row>
    <row r="893">
      <c r="D893" s="182"/>
      <c r="E893" s="16"/>
      <c r="F893" s="182"/>
      <c r="G893" s="16"/>
      <c r="I893" s="16"/>
      <c r="J893" s="162"/>
      <c r="K893" s="16"/>
      <c r="M893" s="16"/>
      <c r="N893" s="123"/>
    </row>
    <row r="894">
      <c r="D894" s="182"/>
      <c r="E894" s="16"/>
      <c r="F894" s="182"/>
      <c r="G894" s="16"/>
      <c r="I894" s="16"/>
      <c r="J894" s="162"/>
      <c r="K894" s="16"/>
      <c r="M894" s="16"/>
      <c r="N894" s="123"/>
    </row>
    <row r="895">
      <c r="D895" s="182"/>
      <c r="E895" s="16"/>
      <c r="F895" s="182"/>
      <c r="G895" s="16"/>
      <c r="I895" s="16"/>
      <c r="J895" s="162"/>
      <c r="K895" s="16"/>
      <c r="M895" s="16"/>
      <c r="N895" s="123"/>
    </row>
    <row r="896">
      <c r="D896" s="182"/>
      <c r="E896" s="16"/>
      <c r="F896" s="182"/>
      <c r="G896" s="16"/>
      <c r="I896" s="16"/>
      <c r="J896" s="162"/>
      <c r="K896" s="16"/>
      <c r="M896" s="16"/>
      <c r="N896" s="123"/>
    </row>
    <row r="897">
      <c r="D897" s="182"/>
      <c r="E897" s="16"/>
      <c r="F897" s="182"/>
      <c r="G897" s="16"/>
      <c r="I897" s="16"/>
      <c r="J897" s="162"/>
      <c r="K897" s="16"/>
      <c r="M897" s="16"/>
      <c r="N897" s="123"/>
    </row>
    <row r="898">
      <c r="D898" s="182"/>
      <c r="E898" s="16"/>
      <c r="F898" s="182"/>
      <c r="G898" s="16"/>
      <c r="I898" s="16"/>
      <c r="J898" s="162"/>
      <c r="K898" s="16"/>
      <c r="M898" s="16"/>
      <c r="N898" s="123"/>
    </row>
    <row r="899">
      <c r="D899" s="182"/>
      <c r="E899" s="16"/>
      <c r="F899" s="182"/>
      <c r="G899" s="16"/>
      <c r="I899" s="16"/>
      <c r="J899" s="162"/>
      <c r="K899" s="16"/>
      <c r="M899" s="16"/>
      <c r="N899" s="123"/>
    </row>
    <row r="900">
      <c r="D900" s="182"/>
      <c r="E900" s="16"/>
      <c r="F900" s="182"/>
      <c r="G900" s="16"/>
      <c r="I900" s="16"/>
      <c r="J900" s="162"/>
      <c r="K900" s="16"/>
      <c r="M900" s="16"/>
      <c r="N900" s="123"/>
    </row>
    <row r="901">
      <c r="D901" s="182"/>
      <c r="E901" s="16"/>
      <c r="F901" s="182"/>
      <c r="G901" s="16"/>
      <c r="I901" s="16"/>
      <c r="J901" s="162"/>
      <c r="K901" s="16"/>
      <c r="M901" s="16"/>
      <c r="N901" s="123"/>
    </row>
    <row r="902">
      <c r="D902" s="182"/>
      <c r="E902" s="16"/>
      <c r="F902" s="182"/>
      <c r="G902" s="16"/>
      <c r="I902" s="16"/>
      <c r="J902" s="162"/>
      <c r="K902" s="16"/>
      <c r="M902" s="16"/>
      <c r="N902" s="123"/>
    </row>
    <row r="903">
      <c r="D903" s="182"/>
      <c r="E903" s="16"/>
      <c r="F903" s="182"/>
      <c r="G903" s="16"/>
      <c r="I903" s="16"/>
      <c r="J903" s="162"/>
      <c r="K903" s="16"/>
      <c r="M903" s="16"/>
      <c r="N903" s="123"/>
    </row>
    <row r="904">
      <c r="D904" s="182"/>
      <c r="E904" s="16"/>
      <c r="F904" s="182"/>
      <c r="G904" s="16"/>
      <c r="I904" s="16"/>
      <c r="J904" s="162"/>
      <c r="K904" s="16"/>
      <c r="M904" s="16"/>
      <c r="N904" s="123"/>
    </row>
    <row r="905">
      <c r="D905" s="182"/>
      <c r="E905" s="16"/>
      <c r="F905" s="182"/>
      <c r="G905" s="16"/>
      <c r="I905" s="16"/>
      <c r="J905" s="162"/>
      <c r="K905" s="16"/>
      <c r="M905" s="16"/>
      <c r="N905" s="123"/>
    </row>
    <row r="906">
      <c r="D906" s="182"/>
      <c r="E906" s="16"/>
      <c r="F906" s="182"/>
      <c r="G906" s="16"/>
      <c r="I906" s="16"/>
      <c r="J906" s="162"/>
      <c r="K906" s="16"/>
      <c r="M906" s="16"/>
      <c r="N906" s="123"/>
    </row>
    <row r="907">
      <c r="D907" s="182"/>
      <c r="E907" s="16"/>
      <c r="F907" s="182"/>
      <c r="G907" s="16"/>
      <c r="I907" s="16"/>
      <c r="J907" s="162"/>
      <c r="K907" s="16"/>
      <c r="M907" s="16"/>
      <c r="N907" s="123"/>
    </row>
    <row r="908">
      <c r="D908" s="182"/>
      <c r="E908" s="16"/>
      <c r="F908" s="182"/>
      <c r="G908" s="16"/>
      <c r="I908" s="16"/>
      <c r="J908" s="162"/>
      <c r="K908" s="16"/>
      <c r="M908" s="16"/>
      <c r="N908" s="123"/>
    </row>
    <row r="909">
      <c r="D909" s="182"/>
      <c r="E909" s="16"/>
      <c r="F909" s="182"/>
      <c r="G909" s="16"/>
      <c r="I909" s="16"/>
      <c r="J909" s="162"/>
      <c r="K909" s="16"/>
      <c r="M909" s="16"/>
      <c r="N909" s="123"/>
    </row>
    <row r="910">
      <c r="D910" s="182"/>
      <c r="E910" s="16"/>
      <c r="F910" s="182"/>
      <c r="G910" s="16"/>
      <c r="I910" s="16"/>
      <c r="J910" s="162"/>
      <c r="K910" s="16"/>
      <c r="M910" s="16"/>
      <c r="N910" s="123"/>
    </row>
    <row r="911">
      <c r="D911" s="182"/>
      <c r="E911" s="16"/>
      <c r="F911" s="182"/>
      <c r="G911" s="16"/>
      <c r="I911" s="16"/>
      <c r="J911" s="162"/>
      <c r="K911" s="16"/>
      <c r="M911" s="16"/>
      <c r="N911" s="123"/>
    </row>
    <row r="912">
      <c r="D912" s="182"/>
      <c r="E912" s="16"/>
      <c r="F912" s="182"/>
      <c r="G912" s="16"/>
      <c r="I912" s="16"/>
      <c r="J912" s="162"/>
      <c r="K912" s="16"/>
      <c r="M912" s="16"/>
      <c r="N912" s="123"/>
    </row>
    <row r="913">
      <c r="D913" s="182"/>
      <c r="E913" s="16"/>
      <c r="F913" s="182"/>
      <c r="G913" s="16"/>
      <c r="I913" s="16"/>
      <c r="J913" s="162"/>
      <c r="K913" s="16"/>
      <c r="M913" s="16"/>
      <c r="N913" s="123"/>
    </row>
    <row r="914">
      <c r="D914" s="182"/>
      <c r="E914" s="16"/>
      <c r="F914" s="182"/>
      <c r="G914" s="16"/>
      <c r="I914" s="16"/>
      <c r="J914" s="162"/>
      <c r="K914" s="16"/>
      <c r="M914" s="16"/>
      <c r="N914" s="123"/>
    </row>
    <row r="915">
      <c r="D915" s="182"/>
      <c r="E915" s="16"/>
      <c r="F915" s="182"/>
      <c r="G915" s="16"/>
      <c r="I915" s="16"/>
      <c r="J915" s="162"/>
      <c r="K915" s="16"/>
      <c r="M915" s="16"/>
      <c r="N915" s="123"/>
    </row>
    <row r="916">
      <c r="D916" s="182"/>
      <c r="E916" s="16"/>
      <c r="F916" s="182"/>
      <c r="G916" s="16"/>
      <c r="I916" s="16"/>
      <c r="J916" s="162"/>
      <c r="K916" s="16"/>
      <c r="M916" s="16"/>
      <c r="N916" s="123"/>
    </row>
    <row r="917">
      <c r="D917" s="182"/>
      <c r="E917" s="16"/>
      <c r="F917" s="182"/>
      <c r="G917" s="16"/>
      <c r="I917" s="16"/>
      <c r="J917" s="162"/>
      <c r="K917" s="16"/>
      <c r="M917" s="16"/>
      <c r="N917" s="123"/>
    </row>
    <row r="918">
      <c r="D918" s="182"/>
      <c r="E918" s="16"/>
      <c r="F918" s="182"/>
      <c r="G918" s="16"/>
      <c r="I918" s="16"/>
      <c r="J918" s="162"/>
      <c r="K918" s="16"/>
      <c r="M918" s="16"/>
      <c r="N918" s="123"/>
    </row>
    <row r="919">
      <c r="D919" s="182"/>
      <c r="E919" s="16"/>
      <c r="F919" s="182"/>
      <c r="G919" s="16"/>
      <c r="I919" s="16"/>
      <c r="J919" s="162"/>
      <c r="K919" s="16"/>
      <c r="M919" s="16"/>
      <c r="N919" s="123"/>
    </row>
    <row r="920">
      <c r="D920" s="182"/>
      <c r="E920" s="16"/>
      <c r="F920" s="182"/>
      <c r="G920" s="16"/>
      <c r="I920" s="16"/>
      <c r="J920" s="162"/>
      <c r="K920" s="16"/>
      <c r="M920" s="16"/>
      <c r="N920" s="123"/>
    </row>
    <row r="921">
      <c r="D921" s="182"/>
      <c r="E921" s="16"/>
      <c r="F921" s="182"/>
      <c r="G921" s="16"/>
      <c r="I921" s="16"/>
      <c r="J921" s="162"/>
      <c r="K921" s="16"/>
      <c r="M921" s="16"/>
      <c r="N921" s="123"/>
    </row>
    <row r="922">
      <c r="D922" s="182"/>
      <c r="E922" s="16"/>
      <c r="F922" s="182"/>
      <c r="G922" s="16"/>
      <c r="I922" s="16"/>
      <c r="J922" s="162"/>
      <c r="K922" s="16"/>
      <c r="M922" s="16"/>
      <c r="N922" s="123"/>
    </row>
    <row r="923">
      <c r="D923" s="182"/>
      <c r="E923" s="16"/>
      <c r="F923" s="182"/>
      <c r="G923" s="16"/>
      <c r="I923" s="16"/>
      <c r="J923" s="162"/>
      <c r="K923" s="16"/>
      <c r="M923" s="16"/>
      <c r="N923" s="123"/>
    </row>
    <row r="924">
      <c r="D924" s="182"/>
      <c r="E924" s="16"/>
      <c r="F924" s="182"/>
      <c r="G924" s="16"/>
      <c r="I924" s="16"/>
      <c r="J924" s="162"/>
      <c r="K924" s="16"/>
      <c r="M924" s="16"/>
      <c r="N924" s="123"/>
    </row>
    <row r="925">
      <c r="D925" s="182"/>
      <c r="E925" s="16"/>
      <c r="F925" s="182"/>
      <c r="G925" s="16"/>
      <c r="I925" s="16"/>
      <c r="J925" s="162"/>
      <c r="K925" s="16"/>
      <c r="M925" s="16"/>
      <c r="N925" s="123"/>
    </row>
    <row r="926">
      <c r="D926" s="182"/>
      <c r="E926" s="16"/>
      <c r="F926" s="182"/>
      <c r="G926" s="16"/>
      <c r="I926" s="16"/>
      <c r="J926" s="162"/>
      <c r="K926" s="16"/>
      <c r="M926" s="16"/>
      <c r="N926" s="123"/>
    </row>
    <row r="927">
      <c r="D927" s="182"/>
      <c r="E927" s="16"/>
      <c r="F927" s="182"/>
      <c r="G927" s="16"/>
      <c r="I927" s="16"/>
      <c r="J927" s="162"/>
      <c r="K927" s="16"/>
      <c r="M927" s="16"/>
      <c r="N927" s="123"/>
    </row>
    <row r="928">
      <c r="D928" s="182"/>
      <c r="E928" s="16"/>
      <c r="F928" s="182"/>
      <c r="G928" s="16"/>
      <c r="I928" s="16"/>
      <c r="J928" s="162"/>
      <c r="K928" s="16"/>
      <c r="M928" s="16"/>
      <c r="N928" s="123"/>
    </row>
    <row r="929">
      <c r="D929" s="182"/>
      <c r="E929" s="16"/>
      <c r="F929" s="182"/>
      <c r="G929" s="16"/>
      <c r="I929" s="16"/>
      <c r="J929" s="162"/>
      <c r="K929" s="16"/>
      <c r="M929" s="16"/>
      <c r="N929" s="123"/>
    </row>
    <row r="930">
      <c r="D930" s="182"/>
      <c r="E930" s="16"/>
      <c r="F930" s="182"/>
      <c r="G930" s="16"/>
      <c r="I930" s="16"/>
      <c r="J930" s="162"/>
      <c r="K930" s="16"/>
      <c r="M930" s="16"/>
      <c r="N930" s="123"/>
    </row>
    <row r="931">
      <c r="D931" s="182"/>
      <c r="E931" s="16"/>
      <c r="F931" s="182"/>
      <c r="G931" s="16"/>
      <c r="I931" s="16"/>
      <c r="J931" s="162"/>
      <c r="K931" s="16"/>
      <c r="M931" s="16"/>
      <c r="N931" s="123"/>
    </row>
    <row r="932">
      <c r="D932" s="182"/>
      <c r="E932" s="16"/>
      <c r="F932" s="182"/>
      <c r="G932" s="16"/>
      <c r="I932" s="16"/>
      <c r="J932" s="162"/>
      <c r="K932" s="16"/>
      <c r="M932" s="16"/>
      <c r="N932" s="123"/>
    </row>
    <row r="933">
      <c r="D933" s="182"/>
      <c r="E933" s="16"/>
      <c r="F933" s="182"/>
      <c r="G933" s="16"/>
      <c r="I933" s="16"/>
      <c r="J933" s="162"/>
      <c r="K933" s="16"/>
      <c r="M933" s="16"/>
      <c r="N933" s="123"/>
    </row>
    <row r="934">
      <c r="D934" s="182"/>
      <c r="E934" s="16"/>
      <c r="F934" s="182"/>
      <c r="G934" s="16"/>
      <c r="I934" s="16"/>
      <c r="J934" s="162"/>
      <c r="K934" s="16"/>
      <c r="M934" s="16"/>
      <c r="N934" s="123"/>
    </row>
    <row r="935">
      <c r="D935" s="182"/>
      <c r="E935" s="16"/>
      <c r="F935" s="182"/>
      <c r="G935" s="16"/>
      <c r="I935" s="16"/>
      <c r="J935" s="162"/>
      <c r="K935" s="16"/>
      <c r="M935" s="16"/>
      <c r="N935" s="123"/>
    </row>
    <row r="936">
      <c r="D936" s="182"/>
      <c r="E936" s="16"/>
      <c r="F936" s="182"/>
      <c r="G936" s="16"/>
      <c r="I936" s="16"/>
      <c r="J936" s="162"/>
      <c r="K936" s="16"/>
      <c r="M936" s="16"/>
      <c r="N936" s="123"/>
    </row>
    <row r="937">
      <c r="D937" s="182"/>
      <c r="E937" s="16"/>
      <c r="F937" s="182"/>
      <c r="G937" s="16"/>
      <c r="I937" s="16"/>
      <c r="J937" s="162"/>
      <c r="K937" s="16"/>
      <c r="M937" s="16"/>
      <c r="N937" s="123"/>
    </row>
    <row r="938">
      <c r="D938" s="182"/>
      <c r="E938" s="16"/>
      <c r="F938" s="182"/>
      <c r="G938" s="16"/>
      <c r="I938" s="16"/>
      <c r="J938" s="162"/>
      <c r="K938" s="16"/>
      <c r="M938" s="16"/>
      <c r="N938" s="123"/>
    </row>
    <row r="939">
      <c r="D939" s="182"/>
      <c r="E939" s="16"/>
      <c r="F939" s="182"/>
      <c r="G939" s="16"/>
      <c r="I939" s="16"/>
      <c r="J939" s="162"/>
      <c r="K939" s="16"/>
      <c r="M939" s="16"/>
      <c r="N939" s="123"/>
    </row>
    <row r="940">
      <c r="D940" s="182"/>
      <c r="E940" s="16"/>
      <c r="F940" s="182"/>
      <c r="G940" s="16"/>
      <c r="I940" s="16"/>
      <c r="J940" s="162"/>
      <c r="K940" s="16"/>
      <c r="M940" s="16"/>
      <c r="N940" s="123"/>
    </row>
    <row r="941">
      <c r="D941" s="182"/>
      <c r="E941" s="16"/>
      <c r="F941" s="182"/>
      <c r="G941" s="16"/>
      <c r="I941" s="16"/>
      <c r="J941" s="162"/>
      <c r="K941" s="16"/>
      <c r="M941" s="16"/>
      <c r="N941" s="123"/>
    </row>
    <row r="942">
      <c r="D942" s="182"/>
      <c r="E942" s="16"/>
      <c r="F942" s="182"/>
      <c r="G942" s="16"/>
      <c r="I942" s="16"/>
      <c r="J942" s="162"/>
      <c r="K942" s="16"/>
      <c r="M942" s="16"/>
      <c r="N942" s="123"/>
    </row>
    <row r="943">
      <c r="D943" s="182"/>
      <c r="E943" s="16"/>
      <c r="F943" s="182"/>
      <c r="G943" s="16"/>
      <c r="I943" s="16"/>
      <c r="J943" s="162"/>
      <c r="K943" s="16"/>
      <c r="M943" s="16"/>
      <c r="N943" s="123"/>
    </row>
    <row r="944">
      <c r="D944" s="182"/>
      <c r="E944" s="16"/>
      <c r="F944" s="182"/>
      <c r="G944" s="16"/>
      <c r="I944" s="16"/>
      <c r="J944" s="162"/>
      <c r="K944" s="16"/>
      <c r="M944" s="16"/>
      <c r="N944" s="123"/>
    </row>
    <row r="945">
      <c r="D945" s="182"/>
      <c r="E945" s="16"/>
      <c r="F945" s="182"/>
      <c r="G945" s="16"/>
      <c r="I945" s="16"/>
      <c r="J945" s="162"/>
      <c r="K945" s="16"/>
      <c r="M945" s="16"/>
      <c r="N945" s="123"/>
    </row>
    <row r="946">
      <c r="D946" s="182"/>
      <c r="E946" s="16"/>
      <c r="F946" s="182"/>
      <c r="G946" s="16"/>
      <c r="I946" s="16"/>
      <c r="J946" s="162"/>
      <c r="K946" s="16"/>
      <c r="M946" s="16"/>
      <c r="N946" s="123"/>
    </row>
    <row r="947">
      <c r="D947" s="182"/>
      <c r="E947" s="16"/>
      <c r="F947" s="182"/>
      <c r="G947" s="16"/>
      <c r="I947" s="16"/>
      <c r="J947" s="162"/>
      <c r="K947" s="16"/>
      <c r="M947" s="16"/>
      <c r="N947" s="123"/>
    </row>
    <row r="948">
      <c r="D948" s="182"/>
      <c r="E948" s="16"/>
      <c r="F948" s="182"/>
      <c r="G948" s="16"/>
      <c r="I948" s="16"/>
      <c r="J948" s="162"/>
      <c r="K948" s="16"/>
      <c r="M948" s="16"/>
      <c r="N948" s="123"/>
    </row>
    <row r="949">
      <c r="D949" s="182"/>
      <c r="E949" s="16"/>
      <c r="F949" s="182"/>
      <c r="G949" s="16"/>
      <c r="I949" s="16"/>
      <c r="J949" s="162"/>
      <c r="K949" s="16"/>
      <c r="M949" s="16"/>
      <c r="N949" s="123"/>
    </row>
    <row r="950">
      <c r="D950" s="182"/>
      <c r="E950" s="16"/>
      <c r="F950" s="182"/>
      <c r="G950" s="16"/>
      <c r="I950" s="16"/>
      <c r="J950" s="162"/>
      <c r="K950" s="16"/>
      <c r="M950" s="16"/>
      <c r="N950" s="123"/>
    </row>
    <row r="951">
      <c r="D951" s="182"/>
      <c r="E951" s="16"/>
      <c r="F951" s="182"/>
      <c r="G951" s="16"/>
      <c r="I951" s="16"/>
      <c r="J951" s="162"/>
      <c r="K951" s="16"/>
      <c r="M951" s="16"/>
      <c r="N951" s="123"/>
    </row>
    <row r="952">
      <c r="D952" s="182"/>
      <c r="E952" s="16"/>
      <c r="F952" s="182"/>
      <c r="G952" s="16"/>
      <c r="I952" s="16"/>
      <c r="J952" s="162"/>
      <c r="K952" s="16"/>
      <c r="M952" s="16"/>
      <c r="N952" s="123"/>
    </row>
    <row r="953">
      <c r="D953" s="182"/>
      <c r="E953" s="16"/>
      <c r="F953" s="182"/>
      <c r="G953" s="16"/>
      <c r="I953" s="16"/>
      <c r="J953" s="162"/>
      <c r="K953" s="16"/>
      <c r="M953" s="16"/>
      <c r="N953" s="123"/>
    </row>
    <row r="954">
      <c r="D954" s="182"/>
      <c r="E954" s="16"/>
      <c r="F954" s="182"/>
      <c r="G954" s="16"/>
      <c r="I954" s="16"/>
      <c r="J954" s="162"/>
      <c r="K954" s="16"/>
      <c r="M954" s="16"/>
      <c r="N954" s="123"/>
    </row>
    <row r="955">
      <c r="D955" s="182"/>
      <c r="E955" s="16"/>
      <c r="F955" s="182"/>
      <c r="G955" s="16"/>
      <c r="I955" s="16"/>
      <c r="J955" s="162"/>
      <c r="K955" s="16"/>
      <c r="M955" s="16"/>
      <c r="N955" s="123"/>
    </row>
    <row r="956">
      <c r="D956" s="182"/>
      <c r="E956" s="16"/>
      <c r="F956" s="182"/>
      <c r="G956" s="16"/>
      <c r="I956" s="16"/>
      <c r="J956" s="162"/>
      <c r="K956" s="16"/>
      <c r="M956" s="16"/>
      <c r="N956" s="123"/>
    </row>
    <row r="957">
      <c r="D957" s="182"/>
      <c r="E957" s="16"/>
      <c r="F957" s="182"/>
      <c r="G957" s="16"/>
      <c r="I957" s="16"/>
      <c r="J957" s="162"/>
      <c r="K957" s="16"/>
      <c r="M957" s="16"/>
      <c r="N957" s="123"/>
    </row>
    <row r="958">
      <c r="D958" s="182"/>
      <c r="E958" s="16"/>
      <c r="F958" s="182"/>
      <c r="G958" s="16"/>
      <c r="I958" s="16"/>
      <c r="J958" s="162"/>
      <c r="K958" s="16"/>
      <c r="M958" s="16"/>
      <c r="N958" s="123"/>
    </row>
    <row r="959">
      <c r="D959" s="182"/>
      <c r="E959" s="16"/>
      <c r="F959" s="182"/>
      <c r="G959" s="16"/>
      <c r="I959" s="16"/>
      <c r="J959" s="162"/>
      <c r="K959" s="16"/>
      <c r="M959" s="16"/>
      <c r="N959" s="123"/>
    </row>
    <row r="960">
      <c r="D960" s="182"/>
      <c r="E960" s="16"/>
      <c r="F960" s="182"/>
      <c r="G960" s="16"/>
      <c r="I960" s="16"/>
      <c r="J960" s="162"/>
      <c r="K960" s="16"/>
      <c r="M960" s="16"/>
      <c r="N960" s="123"/>
    </row>
    <row r="961">
      <c r="D961" s="182"/>
      <c r="E961" s="16"/>
      <c r="F961" s="182"/>
      <c r="G961" s="16"/>
      <c r="I961" s="16"/>
      <c r="J961" s="162"/>
      <c r="K961" s="16"/>
      <c r="M961" s="16"/>
      <c r="N961" s="123"/>
    </row>
    <row r="962">
      <c r="D962" s="182"/>
      <c r="E962" s="16"/>
      <c r="F962" s="182"/>
      <c r="G962" s="16"/>
      <c r="I962" s="16"/>
      <c r="J962" s="162"/>
      <c r="K962" s="16"/>
      <c r="M962" s="16"/>
      <c r="N962" s="123"/>
    </row>
    <row r="963">
      <c r="D963" s="182"/>
      <c r="E963" s="16"/>
      <c r="F963" s="182"/>
      <c r="G963" s="16"/>
      <c r="I963" s="16"/>
      <c r="J963" s="162"/>
      <c r="K963" s="16"/>
      <c r="M963" s="16"/>
      <c r="N963" s="123"/>
    </row>
    <row r="964">
      <c r="D964" s="182"/>
      <c r="E964" s="16"/>
      <c r="F964" s="182"/>
      <c r="G964" s="16"/>
      <c r="I964" s="16"/>
      <c r="J964" s="162"/>
      <c r="K964" s="16"/>
      <c r="M964" s="16"/>
      <c r="N964" s="123"/>
    </row>
    <row r="965">
      <c r="D965" s="182"/>
      <c r="E965" s="16"/>
      <c r="F965" s="182"/>
      <c r="G965" s="16"/>
      <c r="I965" s="16"/>
      <c r="J965" s="162"/>
      <c r="K965" s="16"/>
      <c r="M965" s="16"/>
      <c r="N965" s="123"/>
    </row>
    <row r="966">
      <c r="D966" s="182"/>
      <c r="E966" s="16"/>
      <c r="F966" s="182"/>
      <c r="G966" s="16"/>
      <c r="I966" s="16"/>
      <c r="J966" s="162"/>
      <c r="K966" s="16"/>
      <c r="M966" s="16"/>
      <c r="N966" s="123"/>
    </row>
    <row r="967">
      <c r="D967" s="182"/>
      <c r="E967" s="16"/>
      <c r="F967" s="182"/>
      <c r="G967" s="16"/>
      <c r="I967" s="16"/>
      <c r="J967" s="162"/>
      <c r="K967" s="16"/>
      <c r="M967" s="16"/>
      <c r="N967" s="123"/>
    </row>
    <row r="968">
      <c r="D968" s="182"/>
      <c r="E968" s="16"/>
      <c r="F968" s="182"/>
      <c r="G968" s="16"/>
      <c r="I968" s="16"/>
      <c r="J968" s="162"/>
      <c r="K968" s="16"/>
      <c r="M968" s="16"/>
      <c r="N968" s="123"/>
    </row>
    <row r="969">
      <c r="D969" s="182"/>
      <c r="E969" s="16"/>
      <c r="F969" s="182"/>
      <c r="G969" s="16"/>
      <c r="I969" s="16"/>
      <c r="J969" s="162"/>
      <c r="K969" s="16"/>
      <c r="M969" s="16"/>
      <c r="N969" s="123"/>
    </row>
    <row r="970">
      <c r="D970" s="182"/>
      <c r="E970" s="16"/>
      <c r="F970" s="182"/>
      <c r="G970" s="16"/>
      <c r="I970" s="16"/>
      <c r="J970" s="162"/>
      <c r="K970" s="16"/>
      <c r="M970" s="16"/>
      <c r="N970" s="123"/>
    </row>
    <row r="971">
      <c r="D971" s="182"/>
      <c r="E971" s="16"/>
      <c r="F971" s="182"/>
      <c r="G971" s="16"/>
      <c r="I971" s="16"/>
      <c r="J971" s="162"/>
      <c r="K971" s="16"/>
      <c r="M971" s="16"/>
      <c r="N971" s="123"/>
    </row>
    <row r="972">
      <c r="D972" s="182"/>
      <c r="E972" s="16"/>
      <c r="F972" s="182"/>
      <c r="G972" s="16"/>
      <c r="I972" s="16"/>
      <c r="J972" s="162"/>
      <c r="K972" s="16"/>
      <c r="M972" s="16"/>
      <c r="N972" s="123"/>
    </row>
    <row r="973">
      <c r="D973" s="182"/>
      <c r="E973" s="16"/>
      <c r="F973" s="182"/>
      <c r="G973" s="16"/>
      <c r="I973" s="16"/>
      <c r="J973" s="162"/>
      <c r="K973" s="16"/>
      <c r="M973" s="16"/>
      <c r="N973" s="123"/>
    </row>
    <row r="974">
      <c r="D974" s="182"/>
      <c r="E974" s="16"/>
      <c r="F974" s="182"/>
      <c r="G974" s="16"/>
      <c r="I974" s="16"/>
      <c r="J974" s="162"/>
      <c r="K974" s="16"/>
      <c r="M974" s="16"/>
      <c r="N974" s="123"/>
    </row>
    <row r="975">
      <c r="D975" s="182"/>
      <c r="E975" s="16"/>
      <c r="F975" s="182"/>
      <c r="G975" s="16"/>
      <c r="I975" s="16"/>
      <c r="J975" s="162"/>
      <c r="K975" s="16"/>
      <c r="M975" s="16"/>
      <c r="N975" s="123"/>
    </row>
    <row r="976">
      <c r="D976" s="182"/>
      <c r="E976" s="16"/>
      <c r="F976" s="182"/>
      <c r="G976" s="16"/>
      <c r="I976" s="16"/>
      <c r="J976" s="162"/>
      <c r="K976" s="16"/>
      <c r="M976" s="16"/>
      <c r="N976" s="123"/>
    </row>
    <row r="977">
      <c r="D977" s="182"/>
      <c r="E977" s="16"/>
      <c r="F977" s="182"/>
      <c r="G977" s="16"/>
      <c r="I977" s="16"/>
      <c r="J977" s="162"/>
      <c r="K977" s="16"/>
      <c r="M977" s="16"/>
      <c r="N977" s="123"/>
    </row>
  </sheetData>
  <printOptions gridLines="1" horizontalCentered="1"/>
  <pageMargins bottom="0.75" footer="0.0" header="0.0" left="0.7" right="0.7" top="0.75"/>
  <pageSetup paperSize="3" cellComments="atEnd" orientation="landscape" pageOrder="overThenDown"/>
  <drawing r:id="rId1"/>
</worksheet>
</file>